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235" tabRatio="671" activeTab="0"/>
  </bookViews>
  <sheets>
    <sheet name="k3_80m" sheetId="1" r:id="rId1"/>
  </sheets>
  <definedNames>
    <definedName name="_xlnm.Print_Titles" localSheetId="0">'k3_80m'!$1:$1</definedName>
    <definedName name="OLE_LINK2" localSheetId="0">'k3_80m'!$C$99</definedName>
    <definedName name="_xlnm.Print_Area" localSheetId="0">'k3_80m'!$A$1:$G$913</definedName>
  </definedNames>
  <calcPr fullCalcOnLoad="1"/>
</workbook>
</file>

<file path=xl/sharedStrings.xml><?xml version="1.0" encoding="utf-8"?>
<sst xmlns="http://schemas.openxmlformats.org/spreadsheetml/2006/main" count="812" uniqueCount="358">
  <si>
    <r>
      <t xml:space="preserve">Radovi na izradi pomoćnog </t>
    </r>
    <r>
      <rPr>
        <b/>
        <sz val="10"/>
        <rFont val="Arial"/>
        <family val="2"/>
      </rPr>
      <t>privremenog</t>
    </r>
    <r>
      <rPr>
        <sz val="10"/>
        <rFont val="Arial"/>
        <family val="2"/>
      </rPr>
      <t xml:space="preserve"> montažno demontažnog </t>
    </r>
    <r>
      <rPr>
        <b/>
        <sz val="10"/>
        <rFont val="Arial"/>
        <family val="2"/>
      </rPr>
      <t>sustava odvodnje fekalnih voda</t>
    </r>
    <r>
      <rPr>
        <sz val="10"/>
        <rFont val="Arial"/>
        <family val="2"/>
      </rPr>
      <t xml:space="preserve"> tijekom cijelog vremena izvođenja radova na fekalnom kolektoru. Na pomoćni cjevovod spojiti sve korisnike tijekom izvođenja radova. Koristiti montažne pumpe, cjevovod (min fi 110), montažni spojni materijal za izradu pomoćnog sustava, izrada „beypassa“. Uključen sav potreban materijal i rad na skupljanju i odvozu fetalnih voda tijekom izgradnje fekalnog kolektora i kućnih priključaka fekalne kanalizacije. Obračun za komplet cijelu trasu izrađenog pomoćnog cjevovoda.</t>
    </r>
  </si>
  <si>
    <t>kompl</t>
  </si>
  <si>
    <r>
      <t xml:space="preserve">Radovi na izradi pomoćnog </t>
    </r>
    <r>
      <rPr>
        <b/>
        <sz val="10"/>
        <rFont val="Arial"/>
        <family val="2"/>
      </rPr>
      <t>privremenog</t>
    </r>
    <r>
      <rPr>
        <sz val="10"/>
        <rFont val="Arial"/>
        <family val="2"/>
      </rPr>
      <t xml:space="preserve"> montažno demontažnog </t>
    </r>
    <r>
      <rPr>
        <b/>
        <sz val="10"/>
        <rFont val="Arial"/>
        <family val="2"/>
      </rPr>
      <t>sustava odvodnje oborinskih voda</t>
    </r>
    <r>
      <rPr>
        <sz val="10"/>
        <rFont val="Arial"/>
        <family val="2"/>
      </rPr>
      <t xml:space="preserve"> tijekom cijelog vremena izvođenja radova na oborinskom kolektoru. Koristiti pumpe, cjevovode (min fi 110), montažni spojni materijal za izradu pomoćnog sustava te izrada pomoćnih odvodnih kanala. Obavezno osigurati odvodnju iz glavnih kanala u kojeg se ugrađuje oborinski kolektor. Jedinična cijena sadrži i sve troškove za crpljenje vode bilo kojeg izvora (kiša, podzemna voda, kanalizacija, puštanje vodovoda)  Uključen sav potreban materijal i rad na skupljanju i odvodnji oborinskih voda tijekom izgradnje oborinskog kolektora. Obračun za komplet cijelu trasu izrađenog pomoćnog cjevovoda.</t>
    </r>
  </si>
  <si>
    <r>
      <t>Obračun po m</t>
    </r>
    <r>
      <rPr>
        <vertAlign val="superscript"/>
        <sz val="10"/>
        <rFont val="Arial"/>
        <family val="2"/>
      </rPr>
      <t xml:space="preserve">3 </t>
    </r>
    <r>
      <rPr>
        <sz val="10"/>
        <rFont val="Arial"/>
        <family val="2"/>
      </rPr>
      <t>nasutog i zatrpanog kanala.</t>
    </r>
  </si>
  <si>
    <t>a'</t>
  </si>
  <si>
    <t>A/</t>
  </si>
  <si>
    <t>DEMONTAŽA I MONTAŽA POPLOČENJA – PARTER</t>
  </si>
  <si>
    <r>
      <t xml:space="preserve">Demontaža i ponovna montaža (nakon dovršenja opločenja) postojećih </t>
    </r>
    <r>
      <rPr>
        <b/>
        <sz val="10"/>
        <rFont val="Arial"/>
        <family val="2"/>
      </rPr>
      <t>kamenih elemenata</t>
    </r>
    <r>
      <rPr>
        <sz val="10"/>
        <rFont val="Arial"/>
        <family val="2"/>
      </rPr>
      <t xml:space="preserve"> ugrađenih na ulicama kao što su kameni pragovi, kameni stupići, kameni stepenici, kamene ploče pravilnih dimenzija. Kameni elementi se nalaze na trasi izvođenja fekalne i oborinske kanalizacije. Kamene elemente treba fotografirati, numerirati tako se mogu vratiti odnosno ponovno montirati u prvobitno stanje. Kamene elemente deponirati pored kanala ili u blizini ugradnje na gradilištu. Obračun po kom ugrađenog kamenog elementa.</t>
    </r>
  </si>
  <si>
    <t>Rad se izvodi na slijedeći način:</t>
  </si>
  <si>
    <t>Istarski sivi vapnenac dimenzija 10(25) x 35(40)cm, debljine min d=10cm</t>
  </si>
  <si>
    <t>B/</t>
  </si>
  <si>
    <t xml:space="preserve">a)  za FEKALNU KANALIZACIJU
     na inox vaški se izrađuje sistem za podizanje
     (2 kom) te na njemu otisak KANALIZACIJA
     dimenzija poklopca 600x600x105 mm
</t>
  </si>
  <si>
    <t xml:space="preserve">c) za VODOVOD
     na inox vaški se izrađuje sistem za podizanje
     te na njemu otisak VODA
    dimenzija poklopca 600x600x105 mm
</t>
  </si>
  <si>
    <t xml:space="preserve">Doprema s odlagališta gradilišta i ugradnja POKLOPACA od inox-a komplet s okvirom. 
Okvir se ugrađuje u betonski vijenac okna  ili betonsku ploču okna. Nakon ugradnje u vaške ugraditi kameno opločenje.
Kameno opločenje površinske obrade polaže se u pokrov u cementni malter 1:3 na vibracionom stolu. Donji dio pokrova ispunjava se armiranim betonom debljine 6mm i armira armaturnom mrežom Q 568. Armaturna mreža se zavaruje na okvir pokrova. Sve građevinske operacije na pokrovu, betoniranje i montaža kamene površinske maske debljine 4mm u cementni malter 1:3 izvodi se istodobno na vibracionom stolu. U cementni mort se polažu obrađene kamene ploče te se sve fugira. 
</t>
  </si>
  <si>
    <t xml:space="preserve">POKLOPAC inox se sastoji od:
 -  vanjskog okvira izrađenog od inox „L“ profila
 dim. 120x85x5 mm;
- držača vaške izrađenog od inox lima d=3 mm;
- vaške izrađene od inox lima d=5 mm, sa pojača-
 njima od inox trake 50x10 mm.
</t>
  </si>
  <si>
    <t>Cijena po komadu okvira sa poklopcem sadrži sve, sa izradom poklopca sa kamenim opločenjem te kompletna montaža na revizijsko okno.</t>
  </si>
  <si>
    <t xml:space="preserve">a)  za FEKALNU KANALIZACIJU    
 dimenzija poklopca 600x600x105 mm
</t>
  </si>
  <si>
    <t xml:space="preserve">b)  za OBORINSKU KANALIZACIJU
    dimenzija poklopca 600x600x105 mm
</t>
  </si>
  <si>
    <t xml:space="preserve">c)  za VODOVOD
    dimenzija poklopca 600x600x105 mm
</t>
  </si>
  <si>
    <t>Ponuditelj je u obvezi uz ponudu priložiti za vodovodne cijevi, fazonske i armaturne komade: 1. potvrde o sukladnosti izdane od ovlaštenog certifikacijskog tijela RH; 2. certifikate proizvođača o sastavu i kvaliteti proizvoda koji mora sadržavati naziv tvrtke proizvođača, naziv proizvoda i tehničke karakteristike proizvoda; 3. Uvjerenja-certifikate, odnosno analitička izviješča ovlaštenog laboratorija o zdrastvenoj ispravnosti svih materijala-roba koji dolaze u neposredan dodir s pitkom vodom a u skladu sa važečim Pravilnikom o zdrastvenoj ispravnosti materijala i predmeta koji dolaze u neposredan dodir s hranom.</t>
  </si>
  <si>
    <r>
      <rPr>
        <b/>
        <sz val="10"/>
        <rFont val="Arial"/>
        <family val="2"/>
      </rPr>
      <t>Betoniranje temelja</t>
    </r>
    <r>
      <rPr>
        <sz val="10"/>
        <rFont val="Arial"/>
        <family val="2"/>
      </rPr>
      <t xml:space="preserve"> zgrada betonom </t>
    </r>
    <r>
      <rPr>
        <b/>
        <sz val="10"/>
        <rFont val="Arial"/>
        <family val="2"/>
      </rPr>
      <t>MB30 (C25/30)</t>
    </r>
    <r>
      <rPr>
        <sz val="10"/>
        <rFont val="Arial"/>
        <family val="2"/>
      </rPr>
      <t>. Cijena po m</t>
    </r>
    <r>
      <rPr>
        <vertAlign val="superscript"/>
        <sz val="10"/>
        <rFont val="Arial"/>
        <family val="2"/>
      </rPr>
      <t>3</t>
    </r>
    <r>
      <rPr>
        <sz val="10"/>
        <rFont val="Arial"/>
        <family val="2"/>
      </rPr>
      <t xml:space="preserve"> stvarno ugrađenog betona sadrži sve troškove, transport do mjesta ugrađivanja, ugrađivanje, vibriranje i održavanje betona za vrijeme od najmanje 15 dana. Ako se poslovi izvode u zimsko doba, cijena mora sadržavati i trošak zaštite protiv smrzavanja betona.</t>
    </r>
  </si>
  <si>
    <r>
      <rPr>
        <b/>
        <sz val="10"/>
        <rFont val="Arial"/>
        <family val="2"/>
      </rPr>
      <t xml:space="preserve">Probijanje (štemanje) rupa </t>
    </r>
    <r>
      <rPr>
        <sz val="10"/>
        <rFont val="Arial"/>
        <family val="2"/>
      </rPr>
      <t>u zidu ili temelju objekata radi prolaska cijevi instalacija za kućne priključke fekalne kanalizacije i vodovodni priključak. Zid može biti od kamena i/ili cigle. Probijanje vršiti ručno te vrlo pažljivo. Nakon montaže cijevi instalacija zid sanirati sa istim materijalom od kojeg je napravljen uz upotrebu betona. Obračun probijanja rupa sadrži sve elemente, iskop, štemanja, sanacija, betoniranje, oplata, odvoz na deponiju. Obračun po m</t>
    </r>
    <r>
      <rPr>
        <vertAlign val="superscript"/>
        <sz val="10"/>
        <rFont val="Arial"/>
        <family val="2"/>
      </rPr>
      <t>3</t>
    </r>
    <r>
      <rPr>
        <sz val="10"/>
        <rFont val="Arial"/>
        <family val="2"/>
      </rPr>
      <t xml:space="preserve"> probijene rupe.</t>
    </r>
  </si>
  <si>
    <r>
      <t>Tražiti dodatne upute tokom rada od osobe koja će biti određena za konzervatorski nadzor.
U stavku je obuhvaćen sav materijal i rad prilikom ugradnje kamenih ploča (prije ugradnje kamene ploče trebaju biti očišćene i navlažene vodom). U stavku je uključeno: utovar na deponiji, prijevoz, istovar na gradilištu, ugradnja sa niveliranjem i ravnanjem. Obračun po m</t>
    </r>
    <r>
      <rPr>
        <vertAlign val="superscript"/>
        <sz val="10"/>
        <rFont val="Arial"/>
        <family val="2"/>
      </rPr>
      <t>2</t>
    </r>
    <r>
      <rPr>
        <sz val="10"/>
        <rFont val="Arial"/>
        <family val="2"/>
      </rPr>
      <t xml:space="preserve"> ugrađenog kamenog popločenja.
</t>
    </r>
  </si>
  <si>
    <t>5.</t>
  </si>
  <si>
    <t>kanalizacijski poklopac</t>
  </si>
  <si>
    <t>PDV 25%</t>
  </si>
  <si>
    <t>UKUPNO SA PDV 25%:</t>
  </si>
  <si>
    <r>
      <rPr>
        <b/>
        <sz val="10"/>
        <rFont val="Arial"/>
        <family val="2"/>
      </rPr>
      <t>Izrada spoja</t>
    </r>
    <r>
      <rPr>
        <sz val="10"/>
        <rFont val="Arial"/>
        <family val="2"/>
      </rPr>
      <t xml:space="preserve"> cijevi fekalne i oborinske kanalizacije na postojeća  revizijska okna. Spajanje nove fekalne kanalizacije unutar zidina) sa postojećim  oknima unutar zidina (spoj  "D"). Probijanje postojećeg revizionog okna, umetanje cijevi i elemenata, te završna obrada sa vanjske i unutarnje strane postojećeg revizionog okna tako da je okno vodonepropusno. Isto vrijedi i za oborinsku kanalizaciju. Uračunat sav rad i materijal. Obračun po komadu izrađenog spoja.</t>
    </r>
  </si>
  <si>
    <r>
      <t>Obračun po m</t>
    </r>
    <r>
      <rPr>
        <vertAlign val="superscript"/>
        <sz val="10"/>
        <rFont val="Arial"/>
        <family val="2"/>
      </rPr>
      <t xml:space="preserve">2 </t>
    </r>
    <r>
      <rPr>
        <sz val="10"/>
        <rFont val="Arial"/>
        <family val="2"/>
      </rPr>
      <t>skinutog kamenog popločenja.</t>
    </r>
  </si>
  <si>
    <t>2.</t>
  </si>
  <si>
    <t>1.</t>
  </si>
  <si>
    <r>
      <rPr>
        <b/>
        <sz val="10"/>
        <rFont val="Arial"/>
        <family val="2"/>
      </rPr>
      <t xml:space="preserve"> </t>
    </r>
    <r>
      <rPr>
        <sz val="10"/>
        <rFont val="Arial"/>
        <family val="2"/>
      </rPr>
      <t xml:space="preserve">- pripremiti podlogu od drobljenca 0-4 mm sa dodatkom cementa i      vapna u omjeru 1:2 u sloju od 5 cm, radeći od niže kote prema višoj;
 - ugraditi kamen na način po uzoru na postojeći, uz stalno nabijanje i  usklađivanje s linijom padova prema pasicama ili rubovima;
- označene kamene elemente uz zidove kuća vratiti na približno ista mjesta;
-  dopuniti kamenom uzetim na pozicijama koje nisu značajne, 
prema konzervatorskoj podlozi, ili dobaviti novi kamen iz grupe „pješčara“.
Ploče mogu biti obrađene po uzoru na postojeće -nepravilni oblici. Gornju plohu obraditi „paljenjem“ a rubove klesarski u „rustikalnoj“ izvedbi po uzoru na postojeće opločenje;
- reške zapuniti suhom mješavinom izrađenom od pijeska, cementa i vapna, a zatim vlažiti (fuga upuštena 1 cm);
 Uskladiti sa postavom sistema odvodnje kao i vrhova svih šahtova.
</t>
    </r>
  </si>
  <si>
    <t>podijeljeno po tipu materijala i veličini</t>
  </si>
  <si>
    <r>
      <t>Nakon polaganja instalacija infrastrukture i slijeganja materijala od nasipa oko cijevi, nabava, dopremanje, razastiranje i nabijanje</t>
    </r>
    <r>
      <rPr>
        <b/>
        <sz val="10"/>
        <rFont val="Arial"/>
        <family val="2"/>
      </rPr>
      <t xml:space="preserve"> tamponskog sloja</t>
    </r>
    <r>
      <rPr>
        <sz val="10"/>
        <rFont val="Arial"/>
        <family val="2"/>
      </rPr>
      <t xml:space="preserve"> drobljenca (0-8 mm) debljine 15 cm. Podloga za postavu kamenog opločenja, na svim površinama (600m</t>
    </r>
    <r>
      <rPr>
        <vertAlign val="superscript"/>
        <sz val="10"/>
        <rFont val="Arial"/>
        <family val="2"/>
      </rPr>
      <t>2</t>
    </r>
    <r>
      <rPr>
        <sz val="10"/>
        <rFont val="Arial"/>
        <family val="2"/>
      </rPr>
      <t>).
Obračun po m</t>
    </r>
    <r>
      <rPr>
        <vertAlign val="superscript"/>
        <sz val="10"/>
        <rFont val="Arial"/>
        <family val="2"/>
      </rPr>
      <t>3</t>
    </r>
    <r>
      <rPr>
        <sz val="10"/>
        <rFont val="Arial"/>
        <family val="2"/>
      </rPr>
      <t xml:space="preserve"> nabijenog materijala.
</t>
    </r>
  </si>
  <si>
    <t>Kalani pješčenjak dimenzija10 x 35cm, 20x30cm, 25x40cm, debljine min d=10cm</t>
  </si>
  <si>
    <t>b) za OBORINSKU KANALIZACIJU
    okvir s rešetkom od lijevanog željeza
     dimenzija poklopca 600x600x100 mm</t>
  </si>
  <si>
    <t xml:space="preserve">d) za ELEKTROINSTALACIJE
     na inox vaški se izrađuje sistem za podizanje
     te na njemu otisak STRUJA
    dimenzija poklopca 700x700x105 mm
</t>
  </si>
  <si>
    <t xml:space="preserve">d)  za ELEKTROINSTALACIJE
    dimenzija poklopca 700x700x105 mm
</t>
  </si>
  <si>
    <t>12.</t>
  </si>
  <si>
    <r>
      <t>Zaštita novo izgrađenog popločenja</t>
    </r>
    <r>
      <rPr>
        <sz val="10"/>
        <rFont val="Arial"/>
        <family val="2"/>
      </rPr>
      <t xml:space="preserve">.            Tijekom izvođenja građevinskih radova potrebno je zaštititi kameno popločenje ulice sa daščanom oplatom, gumenim i plastičnim panelima, najlonima te drugim potrebnim materijalima. Zaštita kamenog opločenja se odnosi na sva onečišćenja tijekom izvođenja radova kao što je beton, cementni mort, vapno, razna ulja i masti, padanja teštih alata, prolaz raznih vozila te sve ono što može trajno oštetiti i zaprljati kameno opločenje ulice. </t>
    </r>
  </si>
  <si>
    <r>
      <t>Obračun po m</t>
    </r>
    <r>
      <rPr>
        <vertAlign val="superscript"/>
        <sz val="10"/>
        <rFont val="Arial"/>
        <family val="2"/>
      </rPr>
      <t xml:space="preserve">2 </t>
    </r>
    <r>
      <rPr>
        <sz val="10"/>
        <rFont val="Arial"/>
        <family val="2"/>
      </rPr>
      <t>trase .</t>
    </r>
  </si>
  <si>
    <t>DN 100</t>
  </si>
  <si>
    <t>Obračun po komadu.</t>
  </si>
  <si>
    <t>TROŠKOVNIK</t>
  </si>
  <si>
    <t>oplata za sanaciju temelja zgrada</t>
  </si>
  <si>
    <t>oplata za stabilizitati i razuprijeti pročelja  zgrada</t>
  </si>
  <si>
    <r>
      <t xml:space="preserve">Izrada, nabava, montaža, podupiranje i demontaža jednostrane </t>
    </r>
    <r>
      <rPr>
        <b/>
        <sz val="10"/>
        <rFont val="Arial"/>
        <family val="2"/>
      </rPr>
      <t>oplate za sanaciju temelja</t>
    </r>
    <r>
      <rPr>
        <sz val="10"/>
        <rFont val="Arial"/>
        <family val="2"/>
      </rPr>
      <t xml:space="preserve"> zgrada i </t>
    </r>
    <r>
      <rPr>
        <b/>
        <sz val="10"/>
        <rFont val="Arial"/>
        <family val="2"/>
      </rPr>
      <t>oplate za razupiranje pročelja</t>
    </r>
    <r>
      <rPr>
        <sz val="10"/>
        <rFont val="Arial"/>
        <family val="2"/>
      </rPr>
      <t xml:space="preserve"> zgrada. Oplata za razupiranje i podupiranje deformiranih pročelja tijekom iskopa kanala. Koristiti drvenu oplatu, drvene i metalne razupore, podupirače te sav ostali potrebni materijal za zaštitu pročelja tijekom iskopa kanala. Cijena po m</t>
    </r>
    <r>
      <rPr>
        <vertAlign val="superscript"/>
        <sz val="10"/>
        <rFont val="Arial"/>
        <family val="2"/>
      </rPr>
      <t>2</t>
    </r>
    <r>
      <rPr>
        <sz val="10"/>
        <rFont val="Arial"/>
        <family val="2"/>
      </rPr>
      <t xml:space="preserve"> sadrži sve troškove i sve potrebne radne operacije.</t>
    </r>
  </si>
  <si>
    <t>PARTERNO UREĐENJE ULICA</t>
  </si>
  <si>
    <t xml:space="preserve">Kalani istarski pješčenjak sivo plave boje (min 90%sivo plavog tona) min debljine 10cm ili veće radi uklapanja u postojeći parter (uzorak istarskog pješčenjaka odobren od strane nadležnog konzervatorskog odjela nalazi se u prostorijama Naručitelja. 
Prije ugradnje i dobave kamena, ogledni uzorak obrađenog i položenog kamena pregledava i odobrava nadležni konzervatorski odjel u Puli. 
Kalana ploha hodne plohe mora biti ručno dodatno obrađena na način da se postigne ravna ploha s maximalnim neravninama ±3mm i bočni rubovi otučeni u minimalnoj visini od 2cm. 
Kamen mora zadovoljavati minimalne tehničke uvjete,  tlačna čvrstoća u suhom stanju &gt;170 MPa; čvrstoća na savijanje u suhom stanju &gt;19 MPa; otpornost na habanje &lt;15 cm3/50 cm2 ; koeficijent otpornosti na mraz &gt;0,75; koeficijent zasićenosti vodom 0,7-0,9; otpornost na smrzavanje &lt;0,5%; što se dokazuje ispravama (atestima) o ispitivanju ponuđenog kamena, a koji se dostavlja nadzornom tijelu prije dobave.
</t>
  </si>
  <si>
    <t xml:space="preserve">Kalani istarski vapnenac svjetlo sive boje min debljine 10cm ili veće radi uklapanja u postojeći parter (boja i izgled kamena kao postojeći autentični u starogradskoj jezgri – uzorak istarskog vapnenca odobren od strane nadležnog konzervatorskog odjela nalazi se u prostorijama Naručitelja). 
Prije ugradnje i dobave kamena, ogledni uzorak obrađenog i položenog kamena pregledava i odobrava nadležni konzervatorski odjel u Puli. 
Kalana ploha gazišta mora biti ručno dodatno obrađena na način da se postigne ravna ploha s maximalnim neravninama ±3mm i bočni rubovi otučeni u minimalnoj visini od 2cm. 
Kamen mora zadovoljavati minimalne tehničke uvjete, tlačna čvrstoća u suhom stanju &gt;170 MPa; čvrstoća na savijanje u suhom stanju &gt;19 MPa; otpornost na habanje &lt;20 cm3/50 cm2 ; koeficijent otpornosti na mraz &gt;0,75; koeficijent zasićenosti vodom 0,7-0,9; otpornost na smrzavanje &lt;0,5%; što se dokazuje ispravama (atestima) o ispitivanju ponuđenog kamena, koji se dostavlja nadzornom tijelu prije dobave. 
</t>
  </si>
  <si>
    <r>
      <t>Rezani pješčenjak dimenzija 50(60) x 80(100)cm, debljine min d=10cm,</t>
    </r>
    <r>
      <rPr>
        <sz val="10"/>
        <rFont val="Arial"/>
        <family val="2"/>
      </rPr>
      <t xml:space="preserve"> za potez uz zidove kuća</t>
    </r>
  </si>
  <si>
    <t>Ugraditi paralelno s ugradnjom ploča partera, te uskladiti padove.</t>
  </si>
  <si>
    <t>Nabava, obrada, doprema i ugradnja kamenog slivnika.</t>
  </si>
  <si>
    <t xml:space="preserve">starogradska jezgra Grada Buzeta </t>
  </si>
  <si>
    <t>DN 100/80 mm</t>
  </si>
  <si>
    <t>injektiranje zidova</t>
  </si>
  <si>
    <t>čelična zatega</t>
  </si>
  <si>
    <t xml:space="preserve">čelična sidra </t>
  </si>
  <si>
    <r>
      <rPr>
        <b/>
        <sz val="10"/>
        <rFont val="Arial"/>
        <family val="2"/>
      </rPr>
      <t>Ojačanja zidova zgrada</t>
    </r>
    <r>
      <rPr>
        <sz val="10"/>
        <rFont val="Arial"/>
        <family val="2"/>
      </rPr>
      <t xml:space="preserve"> na način da se izvrše injektiranja zidova cementnim mortovima (MM30) i postavljanje čeličnih zatega sa sidrima. Potrebno je bušiti rupe na razmaku od min 30cm, dubine min 50cm. Potrebno je injektirati u izbušene rupe dok cementni mort ulazi u zid i ne počne na nekom mjestu cementno mlijeko izlaziti van. Po potrebi postaviti čelične zatege na mjesta gdje odredi nadzorni inženjer.  Sve pozicije i način injektiranja i postavljanja zatega sa sidrima usaglasiti sa nadzornim inženjerom. U stavku uključen je sav rad i materijal za injektiranje zidova i pravilno postavljanje zatega sa sidrima.</t>
    </r>
  </si>
  <si>
    <r>
      <rPr>
        <b/>
        <sz val="10"/>
        <rFont val="Arial"/>
        <family val="2"/>
      </rPr>
      <t>Zatrpavanje rova sitnijim materijalom iz iskopa</t>
    </r>
    <r>
      <rPr>
        <sz val="10"/>
        <rFont val="Arial"/>
        <family val="2"/>
      </rPr>
      <t xml:space="preserve"> u slojevima od 25 cm sa strojnim nabijanjem. Najveća krupnoća materijala maximalno 10 cm u promjeru. 
Na mjestima gdje nema dovoljno odgovarajućeg sitnog materijala iz iskopa treba ga dopremiti s deponije, te po završetku radova zasijati travom, odnosno vraćanje terena u prvobitno stanje što je uračunato u cijenu stavke. Krupno kamenje, panjeve i korijenje odvesti na deponiju što je uračunato u stavci odvoza materijala. Uračunat i dio kanala koji treba izraditi u nasipu.</t>
    </r>
  </si>
  <si>
    <t>Sondom (u sijeni stavke) se najprije ustanovljuje dubina postojećih temelja zgrade i ako se zaključi da bi mogla biti ugrožena stabilnost zgrade radi izvođenja iskopa, pristupa se izvedbi sanacije temelja. Sanacija se izvoditi u segmentima kampadama dužine ne veće od 2,00 m. Po podbetoniranju jednog dijela temelja prelazi se na drugi dio. Svi se radovi izvode pod neposrednim nadzorom nadzornog inženjera i prema njegovim instrukcijama.</t>
  </si>
  <si>
    <t>Montaža cijevi i fazonskih komada od duktil nodularnog lijeva, VRS spojem. Prethodno cijev postaviti na pješčanu posteljicu i poravnati u horizontalnom i vertikalnom smjeru. Prije umetanja i brtvi u žljebove naglavka, potrebno je iste očistiti od eventualnih nečistoća i premazati, a tek onda montirati brtvu. Obračun po komadu spoja.</t>
  </si>
  <si>
    <t>prosječno po bloku 0,50 m³ betona</t>
  </si>
  <si>
    <t>kn</t>
  </si>
  <si>
    <t>ZEMLJANI RADOVI</t>
  </si>
  <si>
    <t>OSTALI RADOVI</t>
  </si>
  <si>
    <t>kom</t>
  </si>
  <si>
    <t>ZEMLJANI RADOVI UKUPNO:</t>
  </si>
  <si>
    <t>REKAPITULACIJA</t>
  </si>
  <si>
    <t>SVEUKUPNO:</t>
  </si>
  <si>
    <t>- dimenzije okna × broj kućnih priključaka</t>
  </si>
  <si>
    <t>- duljina rova × širina × debljina sloja pijeska × broj kućnih priključaka</t>
  </si>
  <si>
    <t>KUĆNI PRIKLJUČCI UKUPNO:</t>
  </si>
  <si>
    <t>KUĆNI PRIKLJUČCI - MATERIJAL</t>
  </si>
  <si>
    <t>Za jedan priključak potrebno je:</t>
  </si>
  <si>
    <t>redukcija DN 1 1/2" na DN 1"</t>
  </si>
  <si>
    <t>6 koljena DN 1"</t>
  </si>
  <si>
    <t>6 nipela DN 1"</t>
  </si>
  <si>
    <t>2 ventila (kuglasta) DN 1"</t>
  </si>
  <si>
    <t>pocinčana cijev DN 1", dužine L = 6,00 m</t>
  </si>
  <si>
    <t>dekorodal traka</t>
  </si>
  <si>
    <t>PVC DN 90 mm, L = 6,00 m (zaštitna cijev)</t>
  </si>
  <si>
    <t>NAPOMENA:</t>
  </si>
  <si>
    <t>- težina preko 100 kg/kom.</t>
  </si>
  <si>
    <t>- težina do 100 kg/kom.</t>
  </si>
  <si>
    <t>CJEVOVOD RAD UKUPNO:</t>
  </si>
  <si>
    <t>cijevi DN 100</t>
  </si>
  <si>
    <t>cijevi DN 80</t>
  </si>
  <si>
    <t>Jediničnom cijenom obuhvaćen je i sav potrebni spojni i brtveni materijal, što uključuje nabavu i dopremu brtve, kao i mast za podmazivanje, te potreban alat za montažu. Predviđene cijevi su dužine l=6,00m.</t>
  </si>
  <si>
    <t>DN 80 mm</t>
  </si>
  <si>
    <t>DN 100 mm</t>
  </si>
  <si>
    <t>KUĆNI PRIKLJUČCI</t>
  </si>
  <si>
    <t>Napomena:</t>
  </si>
  <si>
    <t>FEKALNA I OBORINSKA KANALIZACIJA</t>
  </si>
  <si>
    <t>I/</t>
  </si>
  <si>
    <t>PRIPREMNI RADOVI I DEMONTAŽE</t>
  </si>
  <si>
    <r>
      <t>Obračun po m</t>
    </r>
    <r>
      <rPr>
        <vertAlign val="superscript"/>
        <sz val="10"/>
        <rFont val="Arial"/>
        <family val="2"/>
      </rPr>
      <t xml:space="preserve">1 </t>
    </r>
    <r>
      <rPr>
        <sz val="10"/>
        <rFont val="Arial"/>
        <family val="2"/>
      </rPr>
      <t>iskolčene trase.</t>
    </r>
  </si>
  <si>
    <r>
      <t>a)</t>
    </r>
    <r>
      <rPr>
        <sz val="7"/>
        <rFont val="Times New Roman"/>
        <family val="1"/>
      </rPr>
      <t xml:space="preserve">     </t>
    </r>
    <r>
      <rPr>
        <sz val="10"/>
        <rFont val="Arial"/>
        <family val="2"/>
      </rPr>
      <t>vodovod</t>
    </r>
  </si>
  <si>
    <r>
      <t>m</t>
    </r>
    <r>
      <rPr>
        <vertAlign val="superscript"/>
        <sz val="10"/>
        <rFont val="Arial"/>
        <family val="2"/>
      </rPr>
      <t>1</t>
    </r>
  </si>
  <si>
    <t>a</t>
  </si>
  <si>
    <r>
      <t>b)</t>
    </r>
    <r>
      <rPr>
        <sz val="7"/>
        <rFont val="Times New Roman"/>
        <family val="1"/>
      </rPr>
      <t xml:space="preserve">    </t>
    </r>
    <r>
      <rPr>
        <sz val="10"/>
        <rFont val="Arial"/>
        <family val="2"/>
      </rPr>
      <t>fekalna</t>
    </r>
  </si>
  <si>
    <r>
      <t>c)</t>
    </r>
    <r>
      <rPr>
        <sz val="7"/>
        <rFont val="Times New Roman"/>
        <family val="1"/>
      </rPr>
      <t xml:space="preserve">     </t>
    </r>
    <r>
      <rPr>
        <sz val="10"/>
        <rFont val="Arial"/>
        <family val="2"/>
      </rPr>
      <t>oborinska</t>
    </r>
  </si>
  <si>
    <r>
      <t>Geodetska kontrola visina</t>
    </r>
    <r>
      <rPr>
        <sz val="10"/>
        <rFont val="Arial"/>
        <family val="2"/>
      </rPr>
      <t xml:space="preserve"> tijekom izvođenja građevinskih radova.</t>
    </r>
  </si>
  <si>
    <t>Osiguranje osovine ulice podrazumijeva ugradnju određenog broja radnih repera i kontrolu istih. Broj repera mora biti toliki da je za vrijeme izvođenja radova moguće određivati visine na cijelom području građevinskog zahvata. Kao radni reperi ugrađuju se propisani čelični reperi ili komadi armaturnog željeza.</t>
  </si>
  <si>
    <t>Izračun radnih repera izvodi se u zatvorenom nivelmanskom vlaku vezanom na repere postojeće gradske nivelmanske mreže. Nivelmanska mjerenja moraju biti izvršena u skladu sa propisanim dozvoljenim odstupanjima.</t>
  </si>
  <si>
    <t>Izvedeni radovi moraju biti pregledan i potvrđeni od strane projektanata. Obračun se izvodi prema broju postavljenih repera</t>
  </si>
  <si>
    <t>Sva mjerenja moraju biti povezana na prethodno postavljene i sračunate poligonske točke odnosno repere iz zatvorenog nivelmanskog vlaka.</t>
  </si>
  <si>
    <t>Sva opažanja izvode se u periodima koje određuje projektant .</t>
  </si>
  <si>
    <t>Obračun se izvodi prema broju objekata koji će se odrediti za geodetska opažanja u cilju praćenja eventualnih pomjeranja-klizanja.</t>
  </si>
  <si>
    <r>
      <t>Obilježavanje elektroinstalacija, HT instalacija i vodovodne instalacije</t>
    </r>
    <r>
      <rPr>
        <sz val="10"/>
        <rFont val="Arial"/>
        <family val="2"/>
      </rPr>
      <t xml:space="preserve"> po nadležnim poduzećima koja njima upravljaju, na dionicama gdje se križaju sa projektiranim kanalizacijskim kolektorima ili su manje od 1.0 metar odmaknute od projektiranih kanalizacijskih kolektora. Trasu zajednički obilaze nadzorni inženjer, izvođač i ovlaštena osoba nadležnog poduzeća. Izvoditelj radova je dužan osigurati vodootpornu boju. Obračun po m' trase.</t>
    </r>
  </si>
  <si>
    <r>
      <t>Označavanje</t>
    </r>
    <r>
      <rPr>
        <sz val="10"/>
        <rFont val="Arial"/>
        <family val="2"/>
      </rPr>
      <t xml:space="preserve"> bojom na terenu pozicija </t>
    </r>
    <r>
      <rPr>
        <b/>
        <sz val="10"/>
        <rFont val="Arial"/>
        <family val="2"/>
      </rPr>
      <t>kućnih priključaka fekalne kanalizacija</t>
    </r>
    <r>
      <rPr>
        <sz val="10"/>
        <rFont val="Arial"/>
        <family val="2"/>
      </rPr>
      <t xml:space="preserve"> koji se trebaju izvesti. Pozicije će zajednički odrediti predstavnici "PARK d.o.o. i nadzorni inženjer, a u zajedničkom obilasku trase s izvoditeljem označiti ih na terenu. </t>
    </r>
  </si>
  <si>
    <t>Ujedno je potrebno provjeriti i utvrditi za svaki kućni priključak od kuda dolazi dovod odnosno koja stambena jedinica.  Provjeru vršiti sa ubacivanjem boje (prah u boji, obojena tekućina)  u odvode koji se nalaze u kupaonicama (WC, kada i, sl) i kuhinjama. Izvoditelj radova je dužan osigurati vodootpornu boju za na teren i boju za provjeru. Obračun po komadu.</t>
  </si>
  <si>
    <r>
      <t>Odstranjivanje prepreka na ulicama</t>
    </r>
    <r>
      <rPr>
        <sz val="10"/>
        <rFont val="Arial"/>
        <family val="2"/>
      </rPr>
      <t>: reklamne table, prometni znaci, natpisi, tepisi, razne vaze, ukrasi i drugi predmeti koji se nalaze na ulicama. Odstranjene stvari se predaju njihovim vlasnicima ili se deponiraju na mjestu koje odredi nadzorni inženjer ili gradska uprava. Neki se predmeti mogu deponirati na određenom prostoru na gradilištu, jer će se isti ponovo vratiti na svoja mjesta po završetku građenja (stepenice, pragovi, zaštitni parakari...) Cijena se određuje na postotak površine ulica po m</t>
    </r>
    <r>
      <rPr>
        <vertAlign val="superscript"/>
        <sz val="10"/>
        <rFont val="Arial"/>
        <family val="2"/>
      </rPr>
      <t>2</t>
    </r>
    <r>
      <rPr>
        <sz val="10"/>
        <rFont val="Arial"/>
        <family val="2"/>
      </rPr>
      <t>, koju je procijenio projektant.</t>
    </r>
  </si>
  <si>
    <r>
      <t>m</t>
    </r>
    <r>
      <rPr>
        <vertAlign val="superscript"/>
        <sz val="10"/>
        <rFont val="Arial"/>
        <family val="2"/>
      </rPr>
      <t>2</t>
    </r>
  </si>
  <si>
    <t>komplet</t>
  </si>
  <si>
    <r>
      <t>Obračun po komadu postavljenog drvenog mostića, te postavljene m</t>
    </r>
    <r>
      <rPr>
        <vertAlign val="superscript"/>
        <sz val="10"/>
        <rFont val="Arial"/>
        <family val="2"/>
      </rPr>
      <t>1</t>
    </r>
    <r>
      <rPr>
        <sz val="10"/>
        <rFont val="Arial"/>
        <family val="2"/>
      </rPr>
      <t xml:space="preserve"> ograde.</t>
    </r>
  </si>
  <si>
    <r>
      <t xml:space="preserve">Dobava </t>
    </r>
    <r>
      <rPr>
        <b/>
        <sz val="10"/>
        <rFont val="Arial"/>
        <family val="2"/>
      </rPr>
      <t>drvenog mosta i ograde</t>
    </r>
    <r>
      <rPr>
        <sz val="10"/>
        <rFont val="Arial"/>
        <family val="2"/>
      </rPr>
      <t xml:space="preserve"> za prijelaz pješaka preko iskopanih kanala za vrijeme izvođenja radova na kanalizacijskim kolektorima. Mostići i ograde izvesti prema propisima  o HTZ. Mostići savladavaju prosječni raspon od 2,00m. Po završetku radova mostići se demontiraju i uklanjaju na deponiju Izvođača. Materijal za izradu mostića i ograda je drvo i metal (sve montažno, demontažno). Jedinična cijena stavka uključuje sve potrebne radove, materijale, pomoćna sredstva i transporte za kompletnu izvedbu stavke.</t>
    </r>
  </si>
  <si>
    <t>mostić</t>
  </si>
  <si>
    <t>ograda</t>
  </si>
  <si>
    <r>
      <t>Zaštita postojećih podzemnih telefonskih instalacija</t>
    </r>
    <r>
      <rPr>
        <sz val="10"/>
        <rFont val="Arial"/>
        <family val="2"/>
      </rPr>
      <t>. Telefonske instalacije dijelom prate trasu iskopa fekalne i oborinske kanalizacije te je potrebno vršiti pažljivi iskop pored telefonskih instalacija. Na mjestima gdje instalacije ostanu nezaštićene potrebno ih je zaštititi pijeskom, daskama, plastičnim cijevima te povezati i učvrstiti da ne vise u kanalu tijekom izvođenja radova. Nakon zatvaranja kanala telefonske instalacije je potrebno vratiti u prvobitno stanje i zaštititi pijeskom 0-4mm.  Prije zatrpavanja potrebno je instalacije geodetski snimiti.</t>
    </r>
  </si>
  <si>
    <r>
      <t>Obračun po m</t>
    </r>
    <r>
      <rPr>
        <vertAlign val="superscript"/>
        <sz val="10"/>
        <rFont val="Arial"/>
        <family val="2"/>
      </rPr>
      <t xml:space="preserve">1 </t>
    </r>
    <r>
      <rPr>
        <sz val="10"/>
        <rFont val="Arial"/>
        <family val="2"/>
      </rPr>
      <t>trase .</t>
    </r>
  </si>
  <si>
    <r>
      <t>Obračun po m</t>
    </r>
    <r>
      <rPr>
        <vertAlign val="superscript"/>
        <sz val="10"/>
        <rFont val="Arial"/>
        <family val="2"/>
      </rPr>
      <t xml:space="preserve">1 </t>
    </r>
    <r>
      <rPr>
        <sz val="10"/>
        <rFont val="Arial"/>
        <family val="2"/>
      </rPr>
      <t>trase.</t>
    </r>
  </si>
  <si>
    <r>
      <t>Zaštita postojećih podzemnih elektroinstalacija</t>
    </r>
    <r>
      <rPr>
        <sz val="10"/>
        <rFont val="Arial"/>
        <family val="2"/>
      </rPr>
      <t>. Elektroinstalacije dijelom prate trasu iskopa fekalne, oborinske i vodovodne instalacije te je potrebno vršiti pažljivi iskop pored elektroinstalacija. Na mjestima gdje instalacije ostanu nezaštićene potrebno ih je zaštititi pijeskom, daskama, plastičnim cijevima te povezati i učvrstiti da ne vise u kanalu tijekom izvođenja radova. Nakon zatvaranja kanala elektroinstalacije je potrebno vratiti u prvobitno stanje i zaštititi pijeskom 0-4mm.  Prije zatrpavanja potrebno je instalacije geodetski snimiti.</t>
    </r>
  </si>
  <si>
    <t xml:space="preserve"> I/</t>
  </si>
  <si>
    <t xml:space="preserve">PRIPREMNI RADOVI UKUPNO: </t>
  </si>
  <si>
    <t>II/</t>
  </si>
  <si>
    <t xml:space="preserve">kom </t>
  </si>
  <si>
    <t xml:space="preserve">   PARTER  UKUPNO:</t>
  </si>
  <si>
    <t>III/</t>
  </si>
  <si>
    <t>Obračun po komplet izvedenoj jami (rovu).</t>
  </si>
  <si>
    <r>
      <t>Ručno i strojni</t>
    </r>
    <r>
      <rPr>
        <b/>
        <sz val="10"/>
        <rFont val="Arial"/>
        <family val="2"/>
      </rPr>
      <t xml:space="preserve"> iskop probnih rovova</t>
    </r>
    <r>
      <rPr>
        <sz val="10"/>
        <rFont val="Arial"/>
        <family val="2"/>
      </rPr>
      <t xml:space="preserve"> u svim kategorijama terena na dijelu projektirane kanalizacije, gdje se očekuje da bi moglo doći do križanja s drugim postojećim instalacijama ili na mjestima gdje odredi nadzorni inženjer. Probni rovovi predviđaju se  izvesti poprečno dužine 1,20 m, širine 0,60 m, dubine najviše one koja je projektirana dubina rova kolektora. U cijeni stavke uračunato i zatrpavanje istih. Za svaki probni rov prema prethodnim dimenzijama treba 1,00 m</t>
    </r>
    <r>
      <rPr>
        <vertAlign val="superscript"/>
        <sz val="10"/>
        <rFont val="Arial"/>
        <family val="2"/>
      </rPr>
      <t>3</t>
    </r>
    <r>
      <rPr>
        <sz val="10"/>
        <rFont val="Arial"/>
        <family val="2"/>
      </rPr>
      <t xml:space="preserve"> iskopa i zatrpavanja. Prije nego se pristupi iskopu probnih rovova i svim ostalim radovima na terenu treba obilježiti sve postojeće ukopane instalacije. </t>
    </r>
  </si>
  <si>
    <r>
      <t>m</t>
    </r>
    <r>
      <rPr>
        <vertAlign val="superscript"/>
        <sz val="10"/>
        <rFont val="Arial"/>
        <family val="2"/>
      </rPr>
      <t>3</t>
    </r>
  </si>
  <si>
    <r>
      <rPr>
        <b/>
        <sz val="10"/>
        <rFont val="Arial"/>
        <family val="2"/>
      </rPr>
      <t>Planiranje dna rova</t>
    </r>
    <r>
      <rPr>
        <sz val="10"/>
        <rFont val="Arial"/>
        <family val="2"/>
      </rPr>
      <t xml:space="preserve"> s križevima između dva vertikalna loma sa točnošću +/- 3 cm. Sva eventualna udubljenja potrebno je ispuniti kamenom sitneži do 8,00 mm promjera te strojno nabiti i uvaljati, a sve na teret izvođača radova. Obračun po m</t>
    </r>
    <r>
      <rPr>
        <vertAlign val="superscript"/>
        <sz val="10"/>
        <rFont val="Arial"/>
        <family val="2"/>
      </rPr>
      <t>2</t>
    </r>
    <r>
      <rPr>
        <sz val="10"/>
        <rFont val="Arial"/>
        <family val="2"/>
      </rPr>
      <t xml:space="preserve">.     </t>
    </r>
  </si>
  <si>
    <r>
      <t>Posteljica i obloga kanalizacijskih cijevi</t>
    </r>
    <r>
      <rPr>
        <sz val="10"/>
        <rFont val="Arial"/>
        <family val="2"/>
      </rPr>
      <t xml:space="preserve">. Izrada posteljice i obloge od neagresivnog strojnog pijeska granulacije </t>
    </r>
    <r>
      <rPr>
        <b/>
        <sz val="10"/>
        <rFont val="Arial"/>
        <family val="2"/>
      </rPr>
      <t>0-4mm</t>
    </r>
    <r>
      <rPr>
        <sz val="10"/>
        <rFont val="Arial"/>
        <family val="2"/>
      </rPr>
      <t xml:space="preserve"> bez  prašinastih čestica u debljini 10 cm ispod  i 10 cm iznad tjemena  cijevi. Ne dozvoljava se upotreba jalovine. Izvedba pješčane podloge izvršiti će se na način da se podloga izvede na projektiranu kotu sa nabijanjem vibro pločama uz potrebno vlaženje. Po dovršetku zatrpavanja tjemena kanalizacijskih  cijevi,  gornji sloj pijeska potrebno je ponovo dobro nabiti vibro pločama uz potrebno vlaženje. Ne dozvoljava se postava pijeska bez propisanog nabijanja. Obračun po m</t>
    </r>
    <r>
      <rPr>
        <vertAlign val="superscript"/>
        <sz val="10"/>
        <rFont val="Arial"/>
        <family val="2"/>
      </rPr>
      <t xml:space="preserve">3 </t>
    </r>
    <r>
      <rPr>
        <sz val="10"/>
        <rFont val="Arial"/>
        <family val="2"/>
      </rPr>
      <t>ugrađenog pijeska.</t>
    </r>
    <r>
      <rPr>
        <b/>
        <sz val="10"/>
        <color indexed="10"/>
        <rFont val="Arial"/>
        <family val="2"/>
      </rPr>
      <t xml:space="preserve"> </t>
    </r>
  </si>
  <si>
    <r>
      <rPr>
        <sz val="7"/>
        <rFont val="Times New Roman"/>
        <family val="1"/>
      </rPr>
      <t xml:space="preserve"> </t>
    </r>
    <r>
      <rPr>
        <b/>
        <sz val="10"/>
        <rFont val="Arial"/>
        <family val="2"/>
      </rPr>
      <t>Izvođenje zasipa</t>
    </r>
    <r>
      <rPr>
        <sz val="10"/>
        <rFont val="Arial"/>
        <family val="2"/>
      </rPr>
      <t xml:space="preserve"> kanalizacije u ulicama, dovezenim kamenim materijalom. Materijal je cestovni tampon i mora udovoljavati slijedećim svojstvima: ne smije sadržavati nikakve organske dijelove (granje, korenje, drvo, trava...)</t>
    </r>
  </si>
  <si>
    <r>
      <t>Obračun po m</t>
    </r>
    <r>
      <rPr>
        <vertAlign val="superscript"/>
        <sz val="10"/>
        <rFont val="Arial"/>
        <family val="2"/>
      </rPr>
      <t xml:space="preserve">3 </t>
    </r>
    <r>
      <rPr>
        <sz val="10"/>
        <rFont val="Arial"/>
        <family val="2"/>
      </rPr>
      <t>odvezenog materijala na deponiju.</t>
    </r>
  </si>
  <si>
    <t>IV/</t>
  </si>
  <si>
    <t>SANACIJA TEMELJA ZGRADA I VELE ŠTERNE</t>
  </si>
  <si>
    <r>
      <t>Cijena po m</t>
    </r>
    <r>
      <rPr>
        <vertAlign val="superscript"/>
        <sz val="10"/>
        <rFont val="Arial"/>
        <family val="2"/>
      </rPr>
      <t>3</t>
    </r>
    <r>
      <rPr>
        <sz val="10"/>
        <rFont val="Arial"/>
        <family val="2"/>
      </rPr>
      <t xml:space="preserve"> iskopa </t>
    </r>
    <r>
      <rPr>
        <b/>
        <sz val="10"/>
        <rFont val="Arial"/>
        <family val="2"/>
      </rPr>
      <t>u svim kategorijama</t>
    </r>
    <r>
      <rPr>
        <sz val="10"/>
        <rFont val="Arial"/>
        <family val="2"/>
      </rPr>
      <t xml:space="preserve"> sadrži slijedeće elemente: ručni iskop, odbacivanje i utovar u vozilo. Točnu količinu iskopa odrediti dodatnim ručnim mjerenjima koje izvodi nadzorni inženjer u prisustvu izvođača radova. Obračun po m</t>
    </r>
    <r>
      <rPr>
        <vertAlign val="superscript"/>
        <sz val="10"/>
        <rFont val="Arial"/>
        <family val="2"/>
      </rPr>
      <t>3</t>
    </r>
    <r>
      <rPr>
        <sz val="10"/>
        <rFont val="Arial"/>
        <family val="2"/>
      </rPr>
      <t xml:space="preserve"> iskopanog materijala u sraslom stanju.</t>
    </r>
  </si>
  <si>
    <r>
      <rPr>
        <b/>
        <sz val="10"/>
        <rFont val="Arial"/>
        <family val="2"/>
      </rPr>
      <t>Iskop za sanaciju temelja</t>
    </r>
    <r>
      <rPr>
        <sz val="10"/>
        <rFont val="Arial"/>
        <family val="2"/>
      </rPr>
      <t xml:space="preserve"> postojećih zgrada i drugih objekata, koji moraju za vrijeme rekonstrukcije ulica ostati netaknuti. Iskop za sanaciju temelja izvodi se po demontaži postojećeg popločenja a prije početka širokog otkopa ulice po cijelom profilu. Prema podacima iz karakterističnog poprečnog profila utvrđuju se lokacije na kojima će se izvoditi sanaciju temelja, a to su mjesta na kojima se "previše" približavamo temeljima postojećih zgrada.</t>
    </r>
  </si>
  <si>
    <r>
      <t xml:space="preserve">Nabava, priprema, montaža i vezivanje </t>
    </r>
    <r>
      <rPr>
        <b/>
        <sz val="10"/>
        <rFont val="Arial"/>
        <family val="2"/>
      </rPr>
      <t>armature za beton</t>
    </r>
    <r>
      <rPr>
        <sz val="10"/>
        <rFont val="Arial"/>
        <family val="2"/>
      </rPr>
      <t xml:space="preserve"> pri sanaciji temelja postojećih zgrada. Na 1m</t>
    </r>
    <r>
      <rPr>
        <vertAlign val="superscript"/>
        <sz val="10"/>
        <rFont val="Arial"/>
        <family val="2"/>
      </rPr>
      <t>3</t>
    </r>
    <r>
      <rPr>
        <sz val="10"/>
        <rFont val="Arial"/>
        <family val="2"/>
      </rPr>
      <t xml:space="preserve"> betona ide min 120kg armature. Cijena po kg sadrži sve neophodne radne operacije i troškove.</t>
    </r>
  </si>
  <si>
    <t>kg</t>
  </si>
  <si>
    <r>
      <rPr>
        <b/>
        <sz val="10"/>
        <rFont val="Arial"/>
        <family val="2"/>
      </rPr>
      <t>Sanacija pročelja zgrada</t>
    </r>
    <r>
      <rPr>
        <sz val="10"/>
        <rFont val="Arial"/>
        <family val="2"/>
      </rPr>
      <t xml:space="preserve"> oštećenih prilikom izgradnje kanalizacije. Sanacija podrazumijeva sanirati spoj između ruba postojeće fasade i ruba novog popločenja. Također sanacija i ostalih dijelova pročelja nastalih oštećenjima prilikom izvođenja radova na kanalizaciji. Potrebno je nabaciti cementni špric, mrežica, produžni žbuku (1:2:4) i prebojati bojom za fasade. Prije nanošenja žbuke rub fasade je potrebno poravnati odnosno zasjeći tako da spoj starog i novog bude što kvalitetnije izveden.</t>
    </r>
  </si>
  <si>
    <t>cementni špric+mrežica+produžni mort</t>
  </si>
  <si>
    <t>boja za fasade</t>
  </si>
  <si>
    <t>V/</t>
  </si>
  <si>
    <t>MONTAŽERSKI RADOVI</t>
  </si>
  <si>
    <t>MONTAŽERSKI RADOVI UKUPNO:</t>
  </si>
  <si>
    <t xml:space="preserve">VI/ </t>
  </si>
  <si>
    <t xml:space="preserve">KUČNI PRIKLJUČCI FEKALNE KANALIZACIJE </t>
  </si>
  <si>
    <t>I POMOĆNI PRIVREMENI SUSTAV</t>
  </si>
  <si>
    <t>KUČNI PRIKLJUČCI UKUPNO:</t>
  </si>
  <si>
    <t>VI/</t>
  </si>
  <si>
    <t xml:space="preserve">VII/ </t>
  </si>
  <si>
    <t>IZRADA KATASTRA PODZEMNIH INSTALACIJA</t>
  </si>
  <si>
    <t>Digitalni proizvod mora biti podijeljen za svaku instalaciju na tri layera:</t>
  </si>
  <si>
    <t>-nacrt instalacije propisanim simbolima i gabaritima</t>
  </si>
  <si>
    <t>-numerički podaci o instalaciji (nadmorska visina instalacije)</t>
  </si>
  <si>
    <t>-opis instalacije, dimenzija, tip instalacije</t>
  </si>
  <si>
    <t>Posebni zahtjevi:</t>
  </si>
  <si>
    <t>Svi geodetski radovi potrebni za izradu podzemnog katastra moraju biti vezani na državnu geodetsku mežu (Gauss-krüger) i na mrežu gradskih repera.</t>
  </si>
  <si>
    <t>Nadzor će za sve vrijeme pratiti i kontrolirati izvođenje tog elaborata. Cijena po komadu za cijelu etapu sadrži sve troškove mjerenja, privremeno stabiliziranih geodetskih točaka i ostale radove na terenu i u birou.</t>
  </si>
  <si>
    <t>Grafički proizvod mora biti ugrađen u geodetski snimak etape, na kojem je izrađen projekt.</t>
  </si>
  <si>
    <r>
      <t>Obračun po m</t>
    </r>
    <r>
      <rPr>
        <vertAlign val="superscript"/>
        <sz val="10"/>
        <rFont val="Arial"/>
        <family val="2"/>
      </rPr>
      <t>1</t>
    </r>
    <r>
      <rPr>
        <sz val="10"/>
        <rFont val="Arial"/>
        <family val="2"/>
      </rPr>
      <t xml:space="preserve"> izrađenog katastra.</t>
    </r>
  </si>
  <si>
    <t>Izrada katastra novih i premještenih podzemnih instalacija sve od kućnih priključaka do priključka na postojeće gradske instalacije, dužan je izvođač radova raditi za sve vrijeme izvođenja projekta. Po završetku svih radova izvođač  mora predati investitoru kompletan elaborat sa svim geodetskim skicama i svim podacima o privremenim geodetskim točkama koje je u toku rada koristio za izvođenje radova. Izvođač radova će na tehničkom pregledu predati cjelokupan elaborat kao grafički zapis (nacrt) i numerički zapis (podaci o mjerenjima) te digitalni zapisu (na CD u *.DWG formatu). Konačni proizvod mora biti prilagođen standardima i zahtjevima propisa: Za izradu podzemnog katastra republike Hrvatske.</t>
  </si>
  <si>
    <t>VII/</t>
  </si>
  <si>
    <t>IZRADA KATASTRA PODZEMNIH INSTALACIJA UKUPNO:</t>
  </si>
  <si>
    <t xml:space="preserve">            </t>
  </si>
  <si>
    <t xml:space="preserve">        SVEUKUPNO:</t>
  </si>
  <si>
    <t xml:space="preserve">DEMONTAŽA I MONTAŽA POPLOČENJA – PARTER </t>
  </si>
  <si>
    <t>VODOVODNA  MREŽA</t>
  </si>
  <si>
    <t>A/        GRAĐEVINSKI RADOVI</t>
  </si>
  <si>
    <t>I/          BETONSKI  I ARMIRANO-BETONSKI RADOVI</t>
  </si>
  <si>
    <r>
      <t>2x0,5=1,00m</t>
    </r>
    <r>
      <rPr>
        <vertAlign val="superscript"/>
        <sz val="10"/>
        <rFont val="Arial"/>
        <family val="2"/>
      </rPr>
      <t>3</t>
    </r>
  </si>
  <si>
    <t>BETONSKI  I ARMIRANO-BETONSKI RADOVI UKUPNO:</t>
  </si>
  <si>
    <r>
      <t>Ručni iskop (pikamerom) kanala za smještaj cijevi kućnog priključka</t>
    </r>
    <r>
      <rPr>
        <sz val="10"/>
        <rFont val="Arial"/>
        <family val="2"/>
      </rPr>
      <t xml:space="preserve"> bez obzira na  kategoriju tla s planiranjem dna kanala. Sve zbog eventualnih oštećenja nastalih uslijed neprimijenjene zaštite i nestručnog rada, snosit će izvoditelj radova.</t>
    </r>
    <r>
      <rPr>
        <sz val="10"/>
        <rFont val="Tahoma"/>
        <family val="2"/>
      </rPr>
      <t xml:space="preserve"> </t>
    </r>
    <r>
      <rPr>
        <sz val="10"/>
        <rFont val="Arial"/>
        <family val="2"/>
      </rPr>
      <t>Iskopani materijal odmah odvoziti na deponij. Jediničnom cijenom obuhvaćen je sav potreban rad i materijal. Obračun po m</t>
    </r>
    <r>
      <rPr>
        <vertAlign val="superscript"/>
        <sz val="10"/>
        <rFont val="Arial"/>
        <family val="2"/>
      </rPr>
      <t>3</t>
    </r>
    <r>
      <rPr>
        <sz val="10"/>
        <rFont val="Arial"/>
        <family val="2"/>
      </rPr>
      <t xml:space="preserve"> iskopanog i odvezenog materijala.</t>
    </r>
  </si>
  <si>
    <t>- (širina rova × dubina × duljina) × broj kućnih priključaka</t>
  </si>
  <si>
    <r>
      <t>Ručni iskop za izradu novih okana vodomjera</t>
    </r>
    <r>
      <rPr>
        <sz val="10"/>
        <rFont val="Arial"/>
        <family val="2"/>
      </rPr>
      <t>, ako položaji postojećih neće odgovarati, u terenu bez obzira na kategoriju s planiranjem dna okana. Jediničnom cijenom  obuhvaćen je sav potreban rad i materijal. Obračun po m3 iskopanog materijala.</t>
    </r>
  </si>
  <si>
    <r>
      <t xml:space="preserve">Dobava, doprema i </t>
    </r>
    <r>
      <rPr>
        <b/>
        <sz val="10"/>
        <rFont val="Arial"/>
        <family val="2"/>
      </rPr>
      <t>polaganje sitnog pijeska frakcije 0-8 mm</t>
    </r>
    <r>
      <rPr>
        <sz val="10"/>
        <rFont val="Arial"/>
        <family val="2"/>
      </rPr>
      <t>, u rov kao podloga i obloga cijevi za priključnu pocinčanu cijev. Pijesak se nasipa na dno rova u sloju debljine 10 cm. Na posteljicu se polažu cijevi, koje se nakon montaže zatrpavaju slojem pijeska 10 cm iznad tjemena cijevi (s laganim nabijanjem). Obračun po m3 ugrađenog pijeska u zbijenom stanju.</t>
    </r>
  </si>
  <si>
    <r>
      <t xml:space="preserve">Dobava, doprema i </t>
    </r>
    <r>
      <rPr>
        <b/>
        <sz val="10"/>
        <rFont val="Arial"/>
        <family val="2"/>
      </rPr>
      <t>polaganje u rov tampona</t>
    </r>
    <r>
      <rPr>
        <sz val="10"/>
        <rFont val="Arial"/>
        <family val="2"/>
      </rPr>
      <t xml:space="preserve"> debljine frakcije 0-32 mm za zatrpavanje rova kućnih priključaka u slojevima od 30 cm, iznad sloja pješčane obloge. Zbijenost za radove na cesti min. Me=80 MN/m2. Jedinična cijena stavke uključuje sav potreban rad, materijal i transporte za izvedbu opisanog rada. Obračun po m</t>
    </r>
    <r>
      <rPr>
        <vertAlign val="superscript"/>
        <sz val="10"/>
        <rFont val="Arial"/>
        <family val="2"/>
      </rPr>
      <t>3</t>
    </r>
    <r>
      <rPr>
        <sz val="10"/>
        <rFont val="Arial"/>
        <family val="2"/>
      </rPr>
      <t xml:space="preserve"> ugrađenog materijala.</t>
    </r>
  </si>
  <si>
    <r>
      <rPr>
        <b/>
        <sz val="10"/>
        <rFont val="Arial"/>
        <family val="2"/>
      </rPr>
      <t>Izrada šahta vodovodnog priključnog mjesta</t>
    </r>
    <r>
      <rPr>
        <sz val="10"/>
        <rFont val="Arial"/>
        <family val="2"/>
      </rPr>
      <t>. Izrada okana za vodomjer betonom C25/30 debljine zidova 10cm i pokrovne ploče 12cm, svijetlih dimenzija 60×90 cm ili 45×90 cm ovisno o broju vodomjera koji se ugrađuju u okno. Betoniranje se izvodi u dvostrukoj glatkoj oplati, uz obavezno vibriranje. Armatura u svim stjenkama je Q238. Betoniranje zidova i armirano betonske ploče okana, uključivo sa izradom, postavom i skidanjem oplate, te prijenosom i ugradnjom betona. Dno okna se ne betonira, već se izvodi od sloja tucanika frakcija 0 - 32 mm, debljine 15 cm zbog  procjeđivanja vode u teren.  Prosječna dubina okna je 60 cm. Jedinična cijena stavke uključuje sve potrebne radove, materijale, pomoćna sredstva i transporte za kompletnu  izvedbu stavke. Obračun po kompletno izvedenom oknu.</t>
    </r>
  </si>
  <si>
    <t>Radovi na izradi pomoćnog montažno demontažnog sustava vodoopskrbe i protupožarne zaštite tijekom cijelog vremena izvođenja radova na vodovodnoj mreži. Koristiti plastične cijevi, montažni spojni materijal za izradu pomoćnog sustava, pumpe, izraditi privremene kućne priključke te sve ostalo što je potrebno za vodoopskrbu kućanstava i protupožarnu zaštitu. Kontaktirati komunalnu tvrtku Istarski vodovod radi izrade cijelog pomoćnog privremenog sustava. Uključen sav potreban materijal i rad na vodoopskrbi i protupožarnoj zaštiti tijekom izgradnje vodovodne mreže i vodovodnih kućnih priključaka.</t>
  </si>
  <si>
    <t xml:space="preserve"> OSTALI RADOVI UKUPNO:</t>
  </si>
  <si>
    <t>A/   GRAĐEVINSKI RADOVI</t>
  </si>
  <si>
    <t xml:space="preserve">    I) BETONSKI I ARMIRANO-BETONSKI RADOVI</t>
  </si>
  <si>
    <t xml:space="preserve">    II) KUĆNI PRIKLJUČCI</t>
  </si>
  <si>
    <t xml:space="preserve">    III) OSTALI RADOVI</t>
  </si>
  <si>
    <t>A/    GRAĐEVINSKI RADOVI UKUPNO:</t>
  </si>
  <si>
    <t>B/        TROŠKOVNIK MATERIJALA</t>
  </si>
  <si>
    <t>I/          CJEVOVOD-MATERIJAL</t>
  </si>
  <si>
    <t>Ljevano-željezne vodovodne armature su za NP 10 bara. Uz specificirane armature s prirubničkim spojem dobaviti potreban broj odgovarajućih vijaka s maticom odgovarajuće veličine i odgovarajuće brtve za spoj. Priključne dimenzije prirubničkih spojeva treba predvidjeti prema standardu EN 1092-2. Ugradbene duljine armatura treba odrediti prema standardu EN 558-1, red 14 (DIN 3202 red F4, kratki).</t>
  </si>
  <si>
    <t xml:space="preserve"> CJEVOVOD-MATERIJAL UKUPNO </t>
  </si>
  <si>
    <t>Jedinična cijena stavke uključuje sav potreban rad, materijal i transport za izvedbu opisanog rada. Obračun po broju komada priključka.</t>
  </si>
  <si>
    <t>2 redukcije DN 1" / 3/4"</t>
  </si>
  <si>
    <t>KUĆNI PRIKLJUČCI – MATERIJAL UKUPNO</t>
  </si>
  <si>
    <t>B/   TROŠKOVNIK MATERIJALA</t>
  </si>
  <si>
    <t xml:space="preserve">    A) CJEVOVOD-MATERIJAL</t>
  </si>
  <si>
    <t xml:space="preserve">    B) KUĆNI PRIKLJUČCI-MATERIJAL</t>
  </si>
  <si>
    <t>B/    TROŠKOVNIK MATERIJALA UKUPNO:</t>
  </si>
  <si>
    <t>C/        MONTERSKI RADOVI</t>
  </si>
  <si>
    <t>I/          CJEVOVOD RAD</t>
  </si>
  <si>
    <t>Raznašanje duž vodovodnog rova i spuštanje u rov cijevi, fazonskih komada, armatura, poklopaca, stupaljki i drugog materijala. Obračun po komadu.</t>
  </si>
  <si>
    <r>
      <t>a)</t>
    </r>
    <r>
      <rPr>
        <sz val="7"/>
        <rFont val="Times New Roman"/>
        <family val="1"/>
      </rPr>
      <t xml:space="preserve">     </t>
    </r>
    <r>
      <rPr>
        <sz val="10"/>
        <rFont val="Arial"/>
        <family val="2"/>
      </rPr>
      <t>spajanje cijevi</t>
    </r>
  </si>
  <si>
    <r>
      <t>b)</t>
    </r>
    <r>
      <rPr>
        <sz val="7"/>
        <rFont val="Times New Roman"/>
        <family val="1"/>
      </rPr>
      <t xml:space="preserve">    </t>
    </r>
    <r>
      <rPr>
        <sz val="10"/>
        <rFont val="Arial"/>
        <family val="2"/>
      </rPr>
      <t>spajanje fazonskih komada i lukova</t>
    </r>
  </si>
  <si>
    <t>Montaža duktil fazonskih komada i ljevano-željeznih armatura prirubničkim spojem pomoću brtvi i odgovarajućih vijaka. Obračun po komadu spoja.</t>
  </si>
  <si>
    <t>Postavljanje PVC signalne trake ("VODOVOD") u rov nakon zatrpavanja cijevi pijeskom. Obračun po m' postavljene trake.</t>
  </si>
  <si>
    <t>Postavljanje pocinčane trake dimenzija poprečnog presjeka 2,5 x 40 mm neposredno pored cijevi ( na posteljicu ).Traka se provodi u okna (min. dužina 20 cm), gdje ostaje slobodna, te povijena prema dolje. Obračun po m' postavljene trake.</t>
  </si>
  <si>
    <t>Obavljanje dezinfekcije cjevovoda s rastopinom klorne lužine (0,35 l/m³ vode). Voda za dezinfekciju zadržava se u cjevovodima 24 sata. Nakon toga cjevovod se ispire trostrukom količinom vode nakon čega se pristupa ispitivanju zdravstvene ispravnosti vode. Upotreba cjevovoda dozvoljava se nakon izdavanja atesta o ispravnosti vode. Obračun po m'.</t>
  </si>
  <si>
    <t>za jedan priključak potrebno je:</t>
  </si>
  <si>
    <t>II/          KUĆNI PRIKLJUČCI RAD UKUPNO</t>
  </si>
  <si>
    <t>C/   MONTERSKI RADOVI</t>
  </si>
  <si>
    <t xml:space="preserve">    A) CJEVOVOD-RAD</t>
  </si>
  <si>
    <t xml:space="preserve">    B) KUĆNI PRIKLJUČCI-RAD</t>
  </si>
  <si>
    <t xml:space="preserve">      VODOVOD:</t>
  </si>
  <si>
    <t>A/  GRAĐEVINSKI RADOVI</t>
  </si>
  <si>
    <t>B/  TROŠKOVNIK MATERIJALA</t>
  </si>
  <si>
    <t>C/  MONTERSKI RADOVI</t>
  </si>
  <si>
    <t xml:space="preserve">      UKUPNO:</t>
  </si>
  <si>
    <t>REKAPITULACIJA:</t>
  </si>
  <si>
    <t>VODOVODNA MREŽA</t>
  </si>
  <si>
    <t>Ugradnja svih fazonskih komada i priključne pocinčane vodovodne cijevi f 1” za radni pritisak do 10 bara</t>
  </si>
  <si>
    <t xml:space="preserve">KUĆNI PRIKLJUČCI    </t>
  </si>
  <si>
    <t>C/    MONTERSKI RADOVI UKUPNO:</t>
  </si>
  <si>
    <r>
      <t>a)</t>
    </r>
    <r>
      <rPr>
        <sz val="7"/>
        <rFont val="Times New Roman"/>
        <family val="1"/>
      </rPr>
      <t xml:space="preserve">    </t>
    </r>
    <r>
      <rPr>
        <sz val="10"/>
        <rFont val="Arial"/>
        <family val="2"/>
      </rPr>
      <t>EN 90º - lučni komad s prirubnicom, kolčakom i stopalom</t>
    </r>
  </si>
  <si>
    <t>Pločice za oznaku  vertikalnih i horizontalnih lomova. Dobava, doprema i ugradba metalnih pločica s natpisom "vodovod" za oznaku vertikalnih i horizontalnih lomova na cjevovodu. Pločice ugraditi u betonske blokove (stavka C.1.). Obračun po komadu.</t>
  </si>
  <si>
    <r>
      <t>Iskolčenje trase i objekata sa izradom elaborata</t>
    </r>
    <r>
      <rPr>
        <sz val="10"/>
        <rFont val="Arial"/>
        <family val="2"/>
      </rPr>
      <t>.</t>
    </r>
  </si>
  <si>
    <t>Rad obuhvaća sva geodetska mjerenja kojima se podaci iz projekta prenose na teren, osiguranje osi iskolčene trase, iskolčenje objekata, profiliranje, obnavljanje i održavanje iskolčenih oznaka za sve vrijeme građenja, odnosno do predaje radova investitoru. U cijenu su uključena i sva potrebna mjerenja i iskolčenja za sve devijacije, pristupe, uklapanja u postojeće stanje, osiguranje iskolčenja trasa i objekata, izrada elaborata iskolčenja i sl.</t>
  </si>
  <si>
    <r>
      <t xml:space="preserve">Kompletna provedba </t>
    </r>
    <r>
      <rPr>
        <b/>
        <sz val="10"/>
        <rFont val="Arial"/>
        <family val="2"/>
      </rPr>
      <t>prometne i pješačke signalizacije</t>
    </r>
    <r>
      <rPr>
        <sz val="10"/>
        <rFont val="Arial"/>
        <family val="2"/>
      </rPr>
      <t xml:space="preserve"> za ponuđeno vrijeme trajanja radova i zaštite gradilišta s jedne strane i prometa s druge strane za vrijeme izvođenja radova. Signalizaciju postaviti i sprovoditi u svemu prema Prometnom rješenju i zahtjevima nadležne službe. Uključena izrada prometnog rješenja (elaborat), te sva potrebna prometna signalizacija, semafori te ostali pomoćna sredstva radi sigurnosti obavljanja radova. Obračun po kompletu.</t>
    </r>
  </si>
  <si>
    <r>
      <t>Odvoz iskopanog materijala</t>
    </r>
    <r>
      <rPr>
        <sz val="10"/>
        <rFont val="Arial"/>
        <family val="2"/>
      </rPr>
      <t xml:space="preserve"> sa gradilišta na deponiju. Cijena po m</t>
    </r>
    <r>
      <rPr>
        <vertAlign val="superscript"/>
        <sz val="10"/>
        <rFont val="Arial"/>
        <family val="2"/>
      </rPr>
      <t>3</t>
    </r>
    <r>
      <rPr>
        <sz val="10"/>
        <rFont val="Arial"/>
        <family val="2"/>
      </rPr>
      <t xml:space="preserve"> u sraslom stanju, sadrži slijedeće operacije: utovar (mali utovarivač i mali kamion), prijevoz, istovar, planiranje i uređivanje deponije. Uređenje i razdvajanje istovarenog materijala u svemu prema uputama nadzornog inženjera, što je uračunato u cijenu stavke. Razdvajanje materijala znači posebno deponirati zemljani, a posebno kameni materijal. Deponirani materijal isplanirati i izvaljati.  Udaljenost od gradilišta do deponije je </t>
    </r>
    <r>
      <rPr>
        <b/>
        <sz val="10"/>
        <rFont val="Arial"/>
        <family val="2"/>
      </rPr>
      <t>5,0km</t>
    </r>
    <r>
      <rPr>
        <sz val="10"/>
        <rFont val="Arial"/>
        <family val="2"/>
      </rPr>
      <t>.</t>
    </r>
  </si>
  <si>
    <r>
      <rPr>
        <b/>
        <sz val="10"/>
        <rFont val="Arial"/>
        <family val="2"/>
      </rPr>
      <t>Odvoz iskopanog materijala</t>
    </r>
    <r>
      <rPr>
        <sz val="10"/>
        <rFont val="Arial"/>
        <family val="2"/>
      </rPr>
      <t xml:space="preserve"> na gradsku deponiju na udaljenost 5km. Obračun odvoza sadrži sve elemente, uključivo i uređivanje deponije.</t>
    </r>
  </si>
  <si>
    <r>
      <rPr>
        <b/>
        <sz val="10"/>
        <rFont val="Arial"/>
        <family val="2"/>
      </rPr>
      <t>Odvoz materijala</t>
    </r>
    <r>
      <rPr>
        <sz val="10"/>
        <rFont val="Arial"/>
        <family val="2"/>
      </rPr>
      <t xml:space="preserve"> iz iskopa na stalno odlagalište. Izvedeno potpuno s utovarom i istovarom, te planiranjem na deponiji. Jedinična cijena stavke uključuje sav potreban rad, materijal, pomoćna sredstva i transporte za izvedbu stavke. Obračun po m</t>
    </r>
    <r>
      <rPr>
        <vertAlign val="superscript"/>
        <sz val="10"/>
        <rFont val="Arial"/>
        <family val="2"/>
      </rPr>
      <t>3</t>
    </r>
    <r>
      <rPr>
        <sz val="10"/>
        <rFont val="Arial"/>
        <family val="2"/>
      </rPr>
      <t xml:space="preserve">   odvezenog materijala (koef. rastresitosti uključiti u jediničnu cijenu stavke) na odlagalište na udaljenost do 5km.</t>
    </r>
  </si>
  <si>
    <t xml:space="preserve"> UKUPNO (bez PDV):</t>
  </si>
  <si>
    <t>U troškovniku obračunska širina kanala iznosi prema karakterističnom profilu, a što je mjerodavno za iskop, zatrpavanje, posteljicu, tampon,  itd. Sva proširenja kanala, uslijed druge tehnologije izvođenja (pokos,...), veća od obračunske širine, neće se priznati već ju je izvođač dužan ukalkulirati u jediničnu cijenu, također ukalkulirati u jediničnu cijenu i sve poduzete mjere zaštite na radu.  Produbljenje kanala za reviziona okna  sadržano je u jediničnim cijenama. Odlagalište za odlaganje materijala je na udaljenosti do 5km.</t>
  </si>
  <si>
    <t>Prije izrade (davanja) ponude izvođač je dužan na licu mjesta obići projektiranu trasu kanalizacije i utvrditi stvarno stanje na terenu, te na osnovu istog dati ponudu za kompletan posao kroz jedinične cijene stavaka troškovnika, bez naknadnog traženja dodatnih radova ili viška radova. U jediničnu cijenu predvidjeti sav potreban materijal, rad ljudi i strojeva prema općim tehničkim pravilima struke, normama i standardima u graditeljstvu potrebnim za dovršenje radova. Zbog prostornog ograničenja (uske ulice) izvođenja radova izvođač mora posjedovati posebne mini-strojeve, mini freze. Širina prolaza kroz Vela Vrata u starogradsku jezgru iznosi 2,50m. Radove na kanalu izvoditi u kampadama u max dužini od 10m.</t>
  </si>
  <si>
    <t>Katastar podzemnih instalacija stare gradske jezgre Grada Buzeta je rađen u posebnim uvjetima koje je diktirao raspoloživi prostor. Iz toga proizlazi, da su pojedine instalacije izrađene na nestandardni način. Krivudavost vođenja instalacija zahtijeva ogromnu količinu snimljenih točaka, da bi konačni proizvod bio takav kakav je potreban za korisnike u budućnosti. Geodeta mora snimiti sve krivine podzemnih instalacije sa toliko točaka, da se na osnovu tih točaka mogu konstruirati krive linije koje će sa točnošću od + - 0,05 m prokazivati osovinu nove instalacije. Pored toga mora biti naznačena i širina koju ta instalacija zauzima u tlocrtu.</t>
  </si>
  <si>
    <t>Izvoditelj monterskih radova materijal preuzima na centralnom skladištu, te ga odvozi na gradilište.</t>
  </si>
  <si>
    <t>Dostaviti sve potrebne potvrde o sukladnosti izdane od ovlaštene institucije republike Hrvatske, također dostaviti analitička izvješća ovlaštenog laboratorija o izvršenoj analizi svih materijala koji dolaze u doticaj sa vodom za piće, sve atestirano od zavoda za javno zdrastvo.</t>
  </si>
  <si>
    <r>
      <t>Ugradnja kontrolnih markica i repera</t>
    </r>
    <r>
      <rPr>
        <sz val="10"/>
        <rFont val="Arial"/>
        <family val="2"/>
      </rPr>
      <t xml:space="preserve"> na postojeće građevine radi analize i kontrole eventualnih pomicanja-klizanja objekata u položajnom i visinskom smislu. Na postojeće objekta ugrađuju se najmanje po dva repera za praćenje visinskih pomjeranja i dvije markice za praćenje položajnih pomjeranja. Praćenje visinskih pomjeranja izvodi se preciznim –digitalnim nivelirom a praćenje položajnih pomjeranja izvodi se preciznim totalnim stanicama točnosti najmanje 3“.</t>
    </r>
  </si>
  <si>
    <r>
      <t xml:space="preserve">Pored ugradnje kontrolnih repera potrebno je </t>
    </r>
    <r>
      <rPr>
        <b/>
        <sz val="10"/>
        <rFont val="Arial"/>
        <family val="2"/>
      </rPr>
      <t>“prekriti”</t>
    </r>
    <r>
      <rPr>
        <sz val="10"/>
        <rFont val="Arial"/>
        <family val="2"/>
      </rPr>
      <t xml:space="preserve"> sve postojeće pukotine na građevinama </t>
    </r>
    <r>
      <rPr>
        <b/>
        <sz val="10"/>
        <rFont val="Arial"/>
        <family val="2"/>
      </rPr>
      <t>plombom od gipsa i staklenom pločicom</t>
    </r>
    <r>
      <rPr>
        <sz val="10"/>
        <rFont val="Arial"/>
        <family val="2"/>
      </rPr>
      <t>, dimenzija: 2 x 20 x 150mm. Registraciju stanja kontrolnih plombi izvodi posebna komisija prije početka radova. O učinjenom komisija sačini zapisnik i skicu lokacija plombi. Po potrebi se fasade i fotografiraju ako vlasnik zgrade to zahtijeva ili pak komisija utvrdi da bi takav dokument bio potreban. Komisiju imenuje investitor, a čine ju: predstavnici investitora, izvođača radova, nadzorni inženjer, vlasnik odnosne građevine i projektant statike. Obračun se izvodi po komadu profila.</t>
    </r>
  </si>
  <si>
    <r>
      <t xml:space="preserve">Dobava, doprema i </t>
    </r>
    <r>
      <rPr>
        <b/>
        <sz val="10"/>
        <rFont val="Arial"/>
        <family val="2"/>
      </rPr>
      <t>ugradnja</t>
    </r>
    <r>
      <rPr>
        <sz val="10"/>
        <rFont val="Arial"/>
        <family val="2"/>
      </rPr>
      <t xml:space="preserve"> </t>
    </r>
    <r>
      <rPr>
        <b/>
        <sz val="10"/>
        <rFont val="Arial"/>
        <family val="2"/>
      </rPr>
      <t>geotekstila</t>
    </r>
    <r>
      <rPr>
        <sz val="10"/>
        <rFont val="Arial"/>
        <family val="2"/>
      </rPr>
      <t xml:space="preserve"> </t>
    </r>
    <r>
      <rPr>
        <b/>
        <sz val="10"/>
        <rFont val="Arial"/>
        <family val="2"/>
      </rPr>
      <t>300g/m</t>
    </r>
    <r>
      <rPr>
        <b/>
        <vertAlign val="superscript"/>
        <sz val="10"/>
        <rFont val="Arial"/>
        <family val="2"/>
      </rPr>
      <t>2</t>
    </r>
    <r>
      <rPr>
        <sz val="10"/>
        <rFont val="Arial"/>
        <family val="2"/>
      </rPr>
      <t xml:space="preserve">. Geotekstil se polaže na poravnatu, uvaljanu i zbijenu posteljicu kanala. Spojeve izvesti sa preklapanjem od 80cm u smjeru nasipavanja materijala. Potrebno dostaviti potrebne ateste. U stavku je uračunat sav potreban materijal i rad za ugradnju geotekstila. Geotekstil se postavlja na slabo nosive pozicije terena koje odredi nadzorni inženjer. </t>
    </r>
  </si>
  <si>
    <r>
      <t>Obračun je po m</t>
    </r>
    <r>
      <rPr>
        <vertAlign val="superscript"/>
        <sz val="10"/>
        <rFont val="Arial"/>
        <family val="2"/>
      </rPr>
      <t>2</t>
    </r>
    <r>
      <rPr>
        <sz val="10"/>
        <rFont val="Arial"/>
        <family val="2"/>
      </rPr>
      <t xml:space="preserve"> ugrađenog geotekstila.</t>
    </r>
  </si>
  <si>
    <r>
      <t>Predviđena količina sanacije iznosi: cca  30m</t>
    </r>
    <r>
      <rPr>
        <vertAlign val="superscript"/>
        <sz val="10"/>
        <rFont val="Arial"/>
        <family val="2"/>
      </rPr>
      <t>1</t>
    </r>
    <r>
      <rPr>
        <sz val="10"/>
        <rFont val="Arial"/>
        <family val="2"/>
      </rPr>
      <t xml:space="preserve"> zaštite temelja zgrada.  </t>
    </r>
  </si>
  <si>
    <r>
      <t xml:space="preserve">Granulacija materijala mora biti od </t>
    </r>
    <r>
      <rPr>
        <b/>
        <sz val="10"/>
        <rFont val="Arial"/>
        <family val="2"/>
      </rPr>
      <t xml:space="preserve">0-32mm </t>
    </r>
    <r>
      <rPr>
        <sz val="10"/>
        <rFont val="Arial"/>
        <family val="2"/>
      </rPr>
      <t xml:space="preserve"> i ne smije sadržati prašinaste i gline čestice. Materijal ovih svojstava  vrlo je lako ugrađivati, što znači da je kod pravilne količine vlage potreban vrlo mali utrošak energije za stabilizaciju. Zaštita instalacija pijeskom izvodi se po posebnim stavkama (vodovod, kanalizacija, kablovi) Nasip se izvodi u slojevima debljine ne veće od 0,20 m uz neophodno komprimiranje laganim strojevima (lagane ručne vibracijske žabe) i uz pravilan % vlage. Izvođenje nasipa u ulicama slijedi nivoe na kojima su predviđene pojedine instalacije sve do konačne visine partera. Parter se izvodi sukladno visinama prema poprečnim i uzdužnim padovima predviđenim u projektnoj dokumentaciji. Komprimacija (zbijenost) nasipa mora biti veća od 95% modificiranog proktora, koju izvođač radova mora  dokazati atestom. Po zgotovljenu izvedbe nasipa potrebno je izvesti kontrolu nosivosti na planumu koja ne smije biti manja od </t>
    </r>
    <r>
      <rPr>
        <b/>
        <sz val="10"/>
        <rFont val="Arial"/>
        <family val="2"/>
      </rPr>
      <t>60MPa</t>
    </r>
    <r>
      <rPr>
        <sz val="10"/>
        <rFont val="Arial"/>
        <family val="2"/>
      </rPr>
      <t>. Obračun po m</t>
    </r>
    <r>
      <rPr>
        <vertAlign val="superscript"/>
        <sz val="10"/>
        <rFont val="Arial"/>
        <family val="2"/>
      </rPr>
      <t>3</t>
    </r>
    <r>
      <rPr>
        <sz val="10"/>
        <rFont val="Arial"/>
        <family val="2"/>
      </rPr>
      <t xml:space="preserve"> sadrži sve navedene operacije. </t>
    </r>
  </si>
  <si>
    <t xml:space="preserve">Obračun po m3 ugrađenog agregata. </t>
  </si>
  <si>
    <t>dionica: MALA VRATA - KULA</t>
  </si>
  <si>
    <r>
      <t xml:space="preserve">OPĆENITO:
Nabava nedostatnog kamena za opločenje kao i doprema deponiranog iz st. 1, te </t>
    </r>
    <r>
      <rPr>
        <b/>
        <sz val="10"/>
        <rFont val="Arial"/>
        <family val="2"/>
      </rPr>
      <t>montaža</t>
    </r>
    <r>
      <rPr>
        <sz val="10"/>
        <rFont val="Arial"/>
        <family val="2"/>
      </rPr>
      <t xml:space="preserve"> odnosno ugradnja </t>
    </r>
    <r>
      <rPr>
        <b/>
        <sz val="10"/>
        <rFont val="Arial"/>
        <family val="2"/>
      </rPr>
      <t>kamenog popločenja</t>
    </r>
    <r>
      <rPr>
        <sz val="10"/>
        <rFont val="Arial"/>
        <family val="2"/>
      </rPr>
      <t xml:space="preserve"> na trasi gdje je položena fekalna i oborinska kanalizacija, te vodovodna instalacija. 
Pojedine kamene ploče treba postaviti točno na mjesto gdje su se prije nalazile, sve prema fotogrametrijskom snimku odnosno projektu popločenja partera (kamene ploče su obilježene i numerirane). Prema potrebi stare ploče poravnati s donje strane prije montaže. Sve fugirati produžnim mortom sa udubljenom fugom od 1cm. Sve je potrebno dovesti u prvobitno stanje,  ali uz korekciju padova i neravnina ulica.
</t>
    </r>
  </si>
  <si>
    <t>OGRANAK V-1.2</t>
  </si>
  <si>
    <t>4.a</t>
  </si>
  <si>
    <t>4.b</t>
  </si>
  <si>
    <t>4.c</t>
  </si>
  <si>
    <t>odstranjivanje prepreka te ponovno njihovo vraćanje</t>
  </si>
  <si>
    <r>
      <rPr>
        <b/>
        <sz val="10"/>
        <rFont val="Arial"/>
        <family val="2"/>
      </rPr>
      <t>Demontaža</t>
    </r>
    <r>
      <rPr>
        <sz val="10"/>
        <rFont val="Arial"/>
        <family val="2"/>
      </rPr>
      <t xml:space="preserve"> odnosno skidanje (ručno i strojno) </t>
    </r>
    <r>
      <rPr>
        <b/>
        <sz val="10"/>
        <rFont val="Arial"/>
        <family val="2"/>
      </rPr>
      <t>kamenog popločenja</t>
    </r>
    <r>
      <rPr>
        <sz val="10"/>
        <rFont val="Arial"/>
        <family val="2"/>
      </rPr>
      <t xml:space="preserve"> (različitih debljina i veličina) i betona, te podložnog materija ispod kamenog popločenja sa ulice, na trasi kuda prolazi fekalna i oborinska kanalizacija, te vodovod. Debljina kamenog popločenja i podložnog materijala za skidanje iznosi 30cm. Skidanje kamenih ploča treba vršiti oprezno da se ne lome i oštećuju. U slučaju da pojedina kamena ploča pukne ili se ošteti prilikom demontaže potrebno ju je ručno ili mehanički obraditi tako da bude uporabljiva za ponovnu montažu. Demontirane kamene ploče položene do zidova kuća treba obavezno sortirati i označiti radi kasnije točne ugradbe na poziciju sa koje je i  skinute. Na grafičkom prikazu površina ulice je podijeljena u dio sa postojećim opločenjem i onaj (od kule na južnu stranu) gdje nema opločenja već je međuprostor vidljive kamene stijene zasut sitnim drobljencem. U stavku je obuhvaćen sav materijal, rad, čišćenje, pranje te ručna ili strojna obrada demontiranih kamenih ploča. Uglavnom neće biti mjesta za odlaganje uz kanal, pa kamen treba složiti na palete i odvesti na deponiju gdje odredi nadzorni inženjer, a na udaljenosti do 10 km. Izvođač radova odbacuje sve one ploče, koje su oštećene do te mjere da se više ne mogu ugrađivati i odvozi ih na gradsku deponiju koju određuje investitor. Za skidanje kamenih ploča uračunati sav rad, materijal i mehanizacija, demontaže, sortiranje, utovar, odvoz na deponiju. </t>
    </r>
  </si>
  <si>
    <t xml:space="preserve">Sve prema priloženom crtežu. Dimenzija srednjeg dijela  slivnika 2x60 / 60 cm, a izrađeno od istarskog sivog vapnenca, d=10 cm. Okvir se izrađuje od rezanog i štokovanog pješčenjaka (uskladiti obradu sa pločama iz st 7.), dim 15x15 cm. Dvostruki (2x60/60 cm) ugraditi na srednjem dijelu ulice, a jednostruki 60/60 cm uz pasicu kod kule. Ugraditi paralelno s ugradnjom ploča partera, te uskladiti padove.
</t>
  </si>
  <si>
    <t xml:space="preserve">Rezani istarski pješčenjak sivo plave boje (min 90%sivo plavog tona) i min debljine 6cm radi uklapanja u postojeći parter (uzorak istarskog pješčenjaka odobren od strane nadležnog konzervatorskog odjela nalazi se u prostorijama Naručitelja). 
Prije ugradnje i dobave kamena, ogledni uzorak obrađenog i položenog kamena pregledava i odobrava nadležni konzervatorski odjel u Puli. 
Hodna ploha mora biti paljena i bočni rubovi otučeni u minimalnoj visini od 2cm. Kamen mora zadovoljavati minimalne tehničke uvjete, tlačna čvrstoća u suhom stanju &gt;170 MPa; čvrstoća na savijanje u suhom stanju &gt;19 MPa; otpornost na habanje &lt;15 cm3/50 cm2 ; koeficijent otpornosti na mraz &gt;0,75; koeficijent zasićenosti vodom 0,7-0,9; otpornost na smrzavanje &lt;0,5%; što se dokazuje ispravama (atestima) o ispitivanju ponuđenog kamena, koji se dostavlja nadzornom tijelu prije dobave.
</t>
  </si>
  <si>
    <r>
      <t>Obračun po m</t>
    </r>
    <r>
      <rPr>
        <vertAlign val="superscript"/>
        <sz val="10"/>
        <rFont val="Arial"/>
        <family val="2"/>
      </rPr>
      <t>3</t>
    </r>
    <r>
      <rPr>
        <sz val="10"/>
        <rFont val="Arial"/>
        <family val="2"/>
      </rPr>
      <t xml:space="preserve"> iskopanog materijala u sraslom stanju bez obzira na kategoriju.</t>
    </r>
  </si>
  <si>
    <t>SANACIJA TEMELJA ZGRADA</t>
  </si>
  <si>
    <t>Ponuditelj je u obvezi uz ponudu priložiti za kanalizacijske cijevi, okna i kanalizacijske poklopce: certifikat o stalnosti svojstava i/ili izjave o svojstvima.</t>
  </si>
  <si>
    <r>
      <rPr>
        <b/>
        <sz val="10"/>
        <rFont val="Arial CE"/>
        <family val="0"/>
      </rPr>
      <t>Izrada a.b.</t>
    </r>
    <r>
      <rPr>
        <sz val="10"/>
        <rFont val="Arial CE"/>
        <family val="0"/>
      </rPr>
      <t xml:space="preserve"> vodonepropusnog </t>
    </r>
    <r>
      <rPr>
        <b/>
        <sz val="10"/>
        <rFont val="Arial CE"/>
        <family val="0"/>
      </rPr>
      <t>kontrolnog</t>
    </r>
    <r>
      <rPr>
        <sz val="10"/>
        <rFont val="Arial CE"/>
        <family val="0"/>
      </rPr>
      <t xml:space="preserve"> (prolazno ili kaskadno) </t>
    </r>
    <r>
      <rPr>
        <b/>
        <sz val="10"/>
        <rFont val="Arial CE"/>
        <family val="0"/>
      </rPr>
      <t>okna</t>
    </r>
    <r>
      <rPr>
        <sz val="10"/>
        <rFont val="Arial CE"/>
        <family val="0"/>
      </rPr>
      <t xml:space="preserve"> MB30 (C25/30) debljina stjenki 20cm, a dubine prema kotama u uzdužnom profilu. Betonsko dno okna debljine 20cm sa kinetom izvodi se na licu mjesta od betona MB30 (C25/30). Izrada armirano betonske ploče d=25cm nad oknima betonom C25/30. Armatura prema priloženoj specifikaciji u projektu, montaža i demontaža oplate, rad te ostali materijal uračunata u cijenu. U cijenu uračunata izrada izravnavajuće podloge u rovu debljine 10cm MB15. Spoj okna i cijevi premazati vodonepropusnom masom. U stavku uračunat sav spojni materijal i priključni komadi za spoj cijevi i ab okna. Sve kompletno i uredno izvedeno sa uračunatim radom, materijalom, oplatom i armaturom.
</t>
    </r>
  </si>
  <si>
    <r>
      <rPr>
        <sz val="7"/>
        <rFont val="Arial"/>
        <family val="2"/>
      </rPr>
      <t> </t>
    </r>
    <r>
      <rPr>
        <sz val="10"/>
        <rFont val="Arial"/>
        <family val="2"/>
      </rPr>
      <t xml:space="preserve"> visina okna do 2,00m, svijetla mjera 80/80cm </t>
    </r>
  </si>
  <si>
    <r>
      <rPr>
        <b/>
        <sz val="10"/>
        <rFont val="Arial CE"/>
        <family val="0"/>
      </rPr>
      <t>Izrada a.b.</t>
    </r>
    <r>
      <rPr>
        <sz val="10"/>
        <rFont val="Arial CE"/>
        <family val="0"/>
      </rPr>
      <t xml:space="preserve"> vodonepropusnog </t>
    </r>
    <r>
      <rPr>
        <b/>
        <sz val="10"/>
        <rFont val="Arial CE"/>
        <family val="0"/>
      </rPr>
      <t>protočnog</t>
    </r>
    <r>
      <rPr>
        <sz val="10"/>
        <rFont val="Arial CE"/>
        <family val="0"/>
      </rPr>
      <t xml:space="preserve"> </t>
    </r>
    <r>
      <rPr>
        <b/>
        <sz val="10"/>
        <rFont val="Arial CE"/>
        <family val="0"/>
      </rPr>
      <t>okna</t>
    </r>
    <r>
      <rPr>
        <sz val="10"/>
        <rFont val="Arial CE"/>
        <family val="0"/>
      </rPr>
      <t xml:space="preserve"> MB30 (C25/30) debljina stjenki 20cm, a dubine prema kotama u uzdužnom profilu. Betonsko dno okna debljine 20cm sa kinetom izvodi se na licu mjesta od betona MB30 (C25/30). Izrada armirano betonske ploče d=25cm nad oknima betonom C25/30. Armatura prema priloženoj specifikaciji u projektu, montaža i demontaža oplate, rad te ostali materijal uračunata u cijenu. U cijenu uračunata izrada izravnavajuće podloge u rovu debljine 10cm MB15. Spoj okna i cijevi premazati vodonepropusnom masom. U stavku uračunat sav spojni materijal i priključni komadi za spoj cijevi i ab okna. Sve kompletno i uredno izvedeno sa uračunatim radom, materijalom, oplatom i armaturom. Okna su dubine do 2,0 m zajedno sa </t>
    </r>
    <r>
      <rPr>
        <b/>
        <sz val="10"/>
        <rFont val="Arial CE"/>
        <family val="0"/>
      </rPr>
      <t>taložnicom.</t>
    </r>
    <r>
      <rPr>
        <sz val="10"/>
        <rFont val="Arial CE"/>
        <family val="0"/>
      </rPr>
      <t xml:space="preserve"> Dubina taložnice od nivelete cijevi do dna okna iznosi min 50 cm. Obračun po komadu komplet izrađenog okna.
</t>
    </r>
  </si>
  <si>
    <t>visina okna do 2,00m, svijetla mjera 80/80cm</t>
  </si>
  <si>
    <t>Tip proizvoda:</t>
  </si>
  <si>
    <t>Naziv proizvođača:</t>
  </si>
  <si>
    <t>Zemlja podrijekla:</t>
  </si>
  <si>
    <t>DN110*4kom , fleksibilne dvoslojna rebrasta plastična cijev</t>
  </si>
  <si>
    <r>
      <rPr>
        <b/>
        <sz val="10"/>
        <rFont val="Arial"/>
        <family val="2"/>
      </rPr>
      <t>Ispitivanje kvalitete ugrađenih kanalizacijskih cijevi.</t>
    </r>
    <r>
      <rPr>
        <sz val="10"/>
        <rFont val="Arial"/>
        <family val="2"/>
      </rPr>
      <t xml:space="preserve"> Uzorkovanje i ispitivanje obodne krutosti netlačnih plastomernih cijevi (tlačna čvrstoća) za kanalizaciju od strane trgovačkog društva ovlaštenog za tu vrstu radova te izdavanje pismenog izvještaja u tri primjerka.Za ispitivanje koristi se uzorak cijevi dužine od 1,0m. Stavka obuhvaća a) radove na uzorkovanju: dolazak djelatnika laboratorija na gradilište, nasumični odabir cijevi koja će biti podvrnuta ispitivanju, označavanje cijevi (uzoraka), izrada zapisnika o uzorkovanju, dostava uzoraka u laboratorij, i b) radove na ispitivanju obodne krutosti: provjera dimenzija cijevi na tri uzorka, ispitivanje obodne krutosti na tri uzorka, te izrada izvještaja o provedenim radnjama s rezultatima mjerenja i ispitivanja. Stavka se izvodi uz prisutnost nadzornog inženjera i predstavnika poduzeća PARK ODVODNJA. </t>
    </r>
  </si>
  <si>
    <t>DN250</t>
  </si>
  <si>
    <t>DN315</t>
  </si>
  <si>
    <r>
      <t xml:space="preserve">Dobava i doprema </t>
    </r>
    <r>
      <rPr>
        <b/>
        <sz val="10"/>
        <rFont val="Arial"/>
        <family val="2"/>
      </rPr>
      <t>duktilnih ljevano željeznih  cijevi</t>
    </r>
    <r>
      <rPr>
        <sz val="10"/>
        <rFont val="Arial"/>
        <family val="2"/>
      </rPr>
      <t xml:space="preserve">  ISO 2531/EN 545 slijedećih karakteristika:</t>
    </r>
  </si>
  <si>
    <t>a) klasa K 9</t>
  </si>
  <si>
    <t>b) spoj kao BLS</t>
  </si>
  <si>
    <t>c) pojedinačna duljina cijevi 5 metara</t>
  </si>
  <si>
    <t>d) pojedinačno ispitane na radni pritisak 40 bara</t>
  </si>
  <si>
    <t>e) unutarnja zaštita: cementirano (ISO 4179)</t>
  </si>
  <si>
    <t>f) vanjska zaštita: od legure cink-aluminij u omjeru 85%  Zn - 15%  Al, pocinčano min. 400 gr/m2 (ISO 8179), epoxi plavo obojene (DIN EN 545)</t>
  </si>
  <si>
    <t xml:space="preserve">a) Certifikat za gumene brtve </t>
  </si>
  <si>
    <t>b) Certifikat za unutarnju zaštitu</t>
  </si>
  <si>
    <t>c) Certifikat za vanjsku zaštitu iz koje je jasno vidljiva debljina i sastav zaštite</t>
  </si>
  <si>
    <t>d) Certifikat o stalnosti svojstava i/ili Izjava o svojstvima</t>
  </si>
  <si>
    <t>e) Analitičko izvješće Zavoda za javno zdravstvo ili drugog ovlaštenog laboratorija o zdravstvenoj ispravnosti materijala - robe koje dolaze u neposredni dodir s vodom</t>
  </si>
  <si>
    <t>Uz ponudu obavezno dostaviti dokumentaciju iz koje je vidljivo da su zadovoljeni gore postavljeni uvjeti.</t>
  </si>
  <si>
    <t>Certifikat mora sadržavati slijedeće ispitne</t>
  </si>
  <si>
    <t>elemente:</t>
  </si>
  <si>
    <t>a) Hidrostatski ispitni pritisak (bar)</t>
  </si>
  <si>
    <t>b) Granična elastičnost  (N/mm2)</t>
  </si>
  <si>
    <t>c) Vučna sila (N/mm2)</t>
  </si>
  <si>
    <t>d) Produženje na vlak (%)</t>
  </si>
  <si>
    <t>e) Čvrstoća materijala (HB)</t>
  </si>
  <si>
    <t>U cijenu uračunati i kompletan spojni materijal, odnosno gumice za spoj BLS i osigurače.</t>
  </si>
  <si>
    <t>U jediničnoj cijeni stavke obuhvaćeni su svi potrebni materijali, radovi, pomoćna sredstva i transporti potrebni za izvršenje stavke.</t>
  </si>
  <si>
    <t>Obračun po metru.</t>
  </si>
  <si>
    <r>
      <t>Dobava i doprema</t>
    </r>
    <r>
      <rPr>
        <b/>
        <sz val="10"/>
        <rFont val="Arial"/>
        <family val="2"/>
      </rPr>
      <t xml:space="preserve"> fazonskih komada</t>
    </r>
    <r>
      <rPr>
        <sz val="10"/>
        <rFont val="Arial"/>
        <family val="2"/>
      </rPr>
      <t xml:space="preserve"> (PN 10)  </t>
    </r>
    <r>
      <rPr>
        <b/>
        <sz val="10"/>
        <rFont val="Arial"/>
        <family val="2"/>
      </rPr>
      <t>s prirubnicama</t>
    </r>
    <r>
      <rPr>
        <sz val="10"/>
        <rFont val="Arial"/>
        <family val="2"/>
      </rPr>
      <t xml:space="preserve">,  ispitano prema standardima EU, DIN. </t>
    </r>
  </si>
  <si>
    <t>Unutarnja i vanjska zaštita fazona epoksi prah min. debljine nanosa 250 mikrona.</t>
  </si>
  <si>
    <t>a) Certifikat o stalnosti svojstava i/ili Izjava o svojstvima</t>
  </si>
  <si>
    <t>b) Analitičko izvješće Zavoda za javno zdravstvo ili drugog ovlaštenog laboratorija o zdravstvenoj ispravnosti materijala - robe koje dolaze u neposredni dodir s vodom</t>
  </si>
  <si>
    <r>
      <t xml:space="preserve">Dobava i doprema </t>
    </r>
    <r>
      <rPr>
        <b/>
        <sz val="10"/>
        <rFont val="Arial"/>
        <family val="2"/>
      </rPr>
      <t>pocinčane trake</t>
    </r>
    <r>
      <rPr>
        <sz val="10"/>
        <rFont val="Arial"/>
        <family val="2"/>
      </rPr>
      <t xml:space="preserve"> dimenzija poprečnog presjeka 2,5 x 40 mm na gradilište. Obračun po m' postavljene trake.</t>
    </r>
  </si>
  <si>
    <r>
      <t xml:space="preserve">Dobava i doprema </t>
    </r>
    <r>
      <rPr>
        <b/>
        <sz val="10"/>
        <rFont val="Arial"/>
        <family val="2"/>
      </rPr>
      <t>PVC signalne trake</t>
    </r>
    <r>
      <rPr>
        <sz val="10"/>
        <rFont val="Arial"/>
        <family val="2"/>
      </rPr>
      <t xml:space="preserve"> ("VODOVOD") na gradilište. Obračun po m' postavljene trake.</t>
    </r>
  </si>
  <si>
    <t>Disk (zatvarač) i vodilica sa gredom: 1.4301, 1.4021 - nerđajući čelik</t>
  </si>
  <si>
    <t>Cijev hidranta: nehrđajući čelik</t>
  </si>
  <si>
    <t>Materijal brtvenih elemenata: NBR ili EPDM</t>
  </si>
  <si>
    <t>Maksimalni ulazni pritisak: 16</t>
  </si>
  <si>
    <t>Ugradbena dubina hidranta: 1.00 m  prirubnica po EN 1092-2</t>
  </si>
  <si>
    <t>Nadzemni hidrant mora imati siguran i efikasan sistem ispusta vode, kada je hidrant zatvoren, sa mogućnošću odvoda vode cijevima u drenažni kanal.</t>
  </si>
  <si>
    <t>Nadzemni hidrant mora biti opremljen posebnom sigurnosnom kapom koja sprečava neovlašteno otvaranje hidranta.</t>
  </si>
  <si>
    <t>NH DN 80 za ugradbenu dubinu 1m</t>
  </si>
  <si>
    <t>3</t>
  </si>
  <si>
    <t>4</t>
  </si>
  <si>
    <t>5</t>
  </si>
  <si>
    <r>
      <t xml:space="preserve">Dobava i doprema svih spojnih elemenata kućnog priključka (priključak samo sa jedne strane opskrbnog cjevovoda), a putem ljevano željezne ogrlice profila </t>
    </r>
    <r>
      <rPr>
        <b/>
        <sz val="10"/>
        <rFont val="Arial"/>
        <family val="2"/>
      </rPr>
      <t>DN100</t>
    </r>
    <r>
      <rPr>
        <sz val="10"/>
        <rFont val="Arial"/>
        <family val="2"/>
      </rPr>
      <t xml:space="preserve"> i priključne pocinčane vodovodne cijevi Ø1" za radni tlak do 10 bara.</t>
    </r>
  </si>
  <si>
    <r>
      <t xml:space="preserve">Obavljanje </t>
    </r>
    <r>
      <rPr>
        <b/>
        <sz val="10"/>
        <rFont val="Arial"/>
        <family val="2"/>
      </rPr>
      <t>tlačne probe</t>
    </r>
    <r>
      <rPr>
        <sz val="10"/>
        <rFont val="Arial"/>
        <family val="2"/>
      </rPr>
      <t xml:space="preserve"> cjevovoda na tlak 15 bara, sve kompletno s vodovodnim priključcima. Tlačno ispitivanje vrši se svakih max. 300 m, a prema tome treba predvidjeti i izradu betonskih blokova, kao i njihovo uklanjanje po svakoj ispitnoj dionici cjevovoda. Tlačnu probu izvesti prema važećim tehničkim propisima i uputstvima proizvođača cijevi te dobiti od strane trgovačkog društva ovlaštenog za tu vrstu radova pismeni atest za ispitanu trasu u tri primjerka. Uključena je i dobava potrebne vode i za višekratna ispitivanja. Jediničnom cijenom obuhvatiti i dobavu vode za sva ispitivanja. Obračun po m'.</t>
    </r>
  </si>
  <si>
    <r>
      <rPr>
        <b/>
        <sz val="10"/>
        <rFont val="Arial"/>
        <family val="2"/>
      </rPr>
      <t>Kontrola i baždarenje</t>
    </r>
    <r>
      <rPr>
        <sz val="10"/>
        <rFont val="Arial"/>
        <family val="2"/>
      </rPr>
      <t xml:space="preserve"> hidranta s atestom obavezno od nadležne ustanove. Ispitivanje obuhvaća ispitivanje pritiska i protočnosti na priključcima hidranta. Obračun po komadu hidranta.</t>
    </r>
  </si>
  <si>
    <r>
      <t>a)</t>
    </r>
    <r>
      <rPr>
        <sz val="7"/>
        <rFont val="Times New Roman"/>
        <family val="1"/>
      </rPr>
      <t xml:space="preserve">     </t>
    </r>
    <r>
      <rPr>
        <sz val="10"/>
        <rFont val="Arial"/>
        <family val="2"/>
      </rPr>
      <t>fekalna DN200, SN8</t>
    </r>
  </si>
  <si>
    <r>
      <t>b)</t>
    </r>
    <r>
      <rPr>
        <sz val="7"/>
        <rFont val="Times New Roman"/>
        <family val="1"/>
      </rPr>
      <t xml:space="preserve">    </t>
    </r>
    <r>
      <rPr>
        <sz val="10"/>
        <rFont val="Arial"/>
        <family val="2"/>
      </rPr>
      <t>oborinska DN250, SN8</t>
    </r>
  </si>
  <si>
    <r>
      <t>a)</t>
    </r>
    <r>
      <rPr>
        <sz val="7"/>
        <rFont val="Arial"/>
        <family val="2"/>
      </rPr>
      <t>   </t>
    </r>
    <r>
      <rPr>
        <sz val="10"/>
        <rFont val="Arial"/>
        <family val="2"/>
      </rPr>
      <t xml:space="preserve">PVC fi315, </t>
    </r>
    <r>
      <rPr>
        <sz val="7"/>
        <rFont val="Arial"/>
        <family val="2"/>
      </rPr>
      <t xml:space="preserve"> </t>
    </r>
    <r>
      <rPr>
        <sz val="10"/>
        <rFont val="Arial"/>
        <family val="2"/>
      </rPr>
      <t>luk 45°</t>
    </r>
  </si>
  <si>
    <r>
      <t>b)</t>
    </r>
    <r>
      <rPr>
        <sz val="7"/>
        <rFont val="Arial"/>
        <family val="2"/>
      </rPr>
      <t>   </t>
    </r>
    <r>
      <rPr>
        <sz val="10"/>
        <rFont val="Arial"/>
        <family val="2"/>
      </rPr>
      <t xml:space="preserve">PVC fi315, </t>
    </r>
    <r>
      <rPr>
        <sz val="7"/>
        <rFont val="Arial"/>
        <family val="2"/>
      </rPr>
      <t xml:space="preserve"> </t>
    </r>
    <r>
      <rPr>
        <sz val="10"/>
        <rFont val="Arial"/>
        <family val="2"/>
      </rPr>
      <t>luk 90°</t>
    </r>
  </si>
  <si>
    <r>
      <t>c)</t>
    </r>
    <r>
      <rPr>
        <sz val="7"/>
        <rFont val="Arial"/>
        <family val="2"/>
      </rPr>
      <t>   </t>
    </r>
    <r>
      <rPr>
        <sz val="10"/>
        <rFont val="Arial"/>
        <family val="2"/>
      </rPr>
      <t xml:space="preserve">PVC fi315, </t>
    </r>
    <r>
      <rPr>
        <sz val="7"/>
        <rFont val="Arial"/>
        <family val="2"/>
      </rPr>
      <t xml:space="preserve"> </t>
    </r>
    <r>
      <rPr>
        <sz val="10"/>
        <rFont val="Arial"/>
        <family val="2"/>
      </rPr>
      <t>revizijski otvor s plastičnim navojnim poklopcem</t>
    </r>
  </si>
  <si>
    <r>
      <rPr>
        <b/>
        <sz val="10"/>
        <rFont val="Arial"/>
        <family val="2"/>
      </rPr>
      <t>Ispitivanje vodonepropusnosti kanalizacije</t>
    </r>
    <r>
      <rPr>
        <sz val="10"/>
        <rFont val="Arial"/>
        <family val="2"/>
      </rPr>
      <t xml:space="preserve"> i revizionih okana od strane trgovačkog društva ovlaštenog za tu vrstu radova te izdavanje pismenog atesta za ispitanu trasu u tri primjerka. Stavka se izvodi samo uz stalnu prisutnost nadzornog inženjera i predstavnika poduzeća PARK odvodnja. Obračun se vrši po m' cijevi (reviziona okna se ne obračunavaju posebno već su sadržana u jediničnoj cijeni po m' cijevi).</t>
    </r>
  </si>
  <si>
    <t>Dobava, doprema i betoniranje sidrenih blokova betonom C16/20 za osiguranje vodovoda na svim horizontalnim i vertikalnim lomovima većim od 5º. Veličina pojedinog bloka određena je statičkim proračunom. Izvedeno potpuno sa pripremanjem, prijenosom i ugradnjom materijala, te dobavom, dopremom i ugradnjom ankera za usidrenje na vertikalnim lomovima.</t>
  </si>
  <si>
    <r>
      <t xml:space="preserve">Fazonski komadi na naglavak kao i lukovi spajaju se spojem tipa </t>
    </r>
    <r>
      <rPr>
        <b/>
        <sz val="10"/>
        <rFont val="Arial"/>
        <family val="2"/>
      </rPr>
      <t>VRS</t>
    </r>
    <r>
      <rPr>
        <sz val="10"/>
        <rFont val="Arial"/>
        <family val="2"/>
      </rPr>
      <t xml:space="preserve"> u svemu prema standardu DIN 28603. Priključne dimenzije prirubničkih spojeva su prema standardu EN 1092-1 za čelične prirubnice, odnosno EN 1092-2 za ljevano-željezne prirubnice s osam rupa,odnosno osam vijaka. Jediničnom cijenom obuhvaćen sav potrebni spojni i brtveni materijal, što uključuje nabavu i dopremu vijaka s elastičnom podloškom i maticom, brtvi kao i masti za podmazivanje prilikom montaže. Obračun po fazonskom komadu sa potrebnim spojnim i brtvenim materijalom. Sav fazonski i brtveni materijal je za NP 10 bara.</t>
    </r>
  </si>
  <si>
    <t>Ponuditelj je u obvezi uz ponudu priložiti (za vodovodne cijevi i sav ostali vodovodni materijal) naziv proizvođača, tip proizvoda, zemlju porijekla i originalni katalog proizvođača iz kojeg su vidljivi traženi podaci.</t>
  </si>
  <si>
    <t xml:space="preserve"> </t>
  </si>
  <si>
    <r>
      <t xml:space="preserve">Dobava, doprema do deponije gradilišta, raznošenje duž rova i ugradnja </t>
    </r>
    <r>
      <rPr>
        <b/>
        <sz val="10"/>
        <rFont val="Arial"/>
        <family val="2"/>
      </rPr>
      <t>kanalizacijskih poklopaca i rešetki</t>
    </r>
    <r>
      <rPr>
        <sz val="10"/>
        <rFont val="Arial"/>
        <family val="2"/>
      </rPr>
      <t xml:space="preserve"> od lijevanog željeza 60x60cm poklopac  četvrtasti s četvrtastim okvirom, nosivosti </t>
    </r>
    <r>
      <rPr>
        <b/>
        <sz val="10"/>
        <rFont val="Arial"/>
        <family val="2"/>
      </rPr>
      <t>150kN</t>
    </r>
    <r>
      <rPr>
        <sz val="10"/>
        <rFont val="Arial"/>
        <family val="2"/>
      </rPr>
      <t xml:space="preserve"> (razred B125). Ispitno opterećenje statičke nosivosti vrši se prema HRN M.J6.210. Dosjed poklopca je strojno obrađen. nosivost: 125 kN. Obračun po komadu. Na poklopcima treba biti otisak OBORINSKA (oborinska kanalizacija) ili FEKALNA (fekalna kanalizacija).</t>
    </r>
  </si>
  <si>
    <t>Obračun po 1m ugrađenog kanala sa rešetkom.</t>
  </si>
  <si>
    <t>Cijenom stavke su obuhvaćeni svi potrebni radovi, materijali, pomagala i transporti za kompletnu izvedbu rada.</t>
  </si>
  <si>
    <t>Obračun po 1 komadu.</t>
  </si>
  <si>
    <t>olučnjak</t>
  </si>
  <si>
    <t>pocinčana cijev fi100mm, L=1m, uključena izrada spoja na postojeću te na olučnjak, rezanje stare cijevi</t>
  </si>
  <si>
    <t xml:space="preserve"> SANACIJA TEMELJA ZGRADA:</t>
  </si>
  <si>
    <r>
      <t xml:space="preserve">Ručni i strojni </t>
    </r>
    <r>
      <rPr>
        <b/>
        <sz val="10"/>
        <rFont val="Arial"/>
        <family val="2"/>
      </rPr>
      <t>iskop</t>
    </r>
    <r>
      <rPr>
        <sz val="10"/>
        <rFont val="Arial"/>
        <family val="2"/>
      </rPr>
      <t xml:space="preserve">  </t>
    </r>
    <r>
      <rPr>
        <b/>
        <sz val="10"/>
        <rFont val="Arial"/>
        <family val="2"/>
      </rPr>
      <t xml:space="preserve">kanala </t>
    </r>
    <r>
      <rPr>
        <sz val="10"/>
        <rFont val="Arial"/>
        <family val="2"/>
      </rPr>
      <t xml:space="preserve">za potrebe izgradnje oborinske kanalizacije, fekalne kanalizacije, vodovoda. </t>
    </r>
    <r>
      <rPr>
        <i/>
        <u val="single"/>
        <sz val="10"/>
        <rFont val="Arial"/>
        <family val="2"/>
      </rPr>
      <t>Iskop vršiti nerazornim metodama (bez vibracija i eksplozija), može sa miniranjem u suhom.</t>
    </r>
    <r>
      <rPr>
        <i/>
        <sz val="10"/>
        <rFont val="Arial"/>
        <family val="2"/>
      </rPr>
      <t xml:space="preserve"> </t>
    </r>
    <r>
      <rPr>
        <sz val="10"/>
        <rFont val="Arial"/>
        <family val="2"/>
      </rPr>
      <t>Za izvođenje ovih radova izvođač mora posjedovati posebne mini-strojeve, mini freze jer sa običnim strojevima ovaj rad nije moguć. Širina ulaza u starogradsku jezgru kroz Vela Vrata iznosi 2,50m. Problem nije samo ograničen prostor, već i postojeće instalacije, koje za sve vrijeme izvođenja radova moraju biti u funkciji. Obračun iskopa u svim kategorijama terena obračunava se po m</t>
    </r>
    <r>
      <rPr>
        <vertAlign val="superscript"/>
        <sz val="10"/>
        <rFont val="Arial"/>
        <family val="2"/>
      </rPr>
      <t>3</t>
    </r>
    <r>
      <rPr>
        <sz val="10"/>
        <rFont val="Arial"/>
        <family val="2"/>
      </rPr>
      <t xml:space="preserve"> u izvornom stanju. Obračun se izvodi na bazi karakterističnog poprečnog presjeka prema projektnoj dokumentaciji. Cijena sadrži: iskop, proširenja, produbljenja, eventualna prebacivanja i utovar za odvoz sve u svrhu izgradnje kanalizacije. Jedinična cijena sadrži i sve troškove za crpljenje vode bilo kojeg izvora (kiša, podzemna voda, kanalizacija, puštanje vodovoda) i odstranjivanje svih posljedica nastalih radi navedenog. </t>
    </r>
  </si>
  <si>
    <r>
      <t xml:space="preserve">Dobava, prijevoz, isporuka i istovar na deponiju gradilišta, </t>
    </r>
    <r>
      <rPr>
        <b/>
        <sz val="10"/>
        <rFont val="Arial"/>
        <family val="2"/>
      </rPr>
      <t>olučnjaka za prihvat krovnih vertikala</t>
    </r>
    <r>
      <rPr>
        <sz val="10"/>
        <rFont val="Arial"/>
        <family val="2"/>
      </rPr>
      <t xml:space="preserve"> iz ljevanog željeza bez zapora za miris sa PVC sitom za hvatanje nečistoće. U stavku je uključen iskop za olučnjak, odvoz materijala, izrada betonskog temelja rešetke (C15/20), montaža, zatrpavanje materijalom, spoj cijevi fi100 na olučnjak i spoj cijevi fi100 na okno oborinske odvodnje, te obrada spoja olučnjaka i postojećeg popločenja. Uključena dobava i ugradnja PVC cijevi fi100 u dužini od 3,0m sa spojem na okno oborinske odvodnje.</t>
    </r>
  </si>
  <si>
    <t>b) MMK22 - Luk 22 1/2°</t>
  </si>
  <si>
    <r>
      <rPr>
        <sz val="7"/>
        <rFont val="Times New Roman"/>
        <family val="1"/>
      </rPr>
      <t xml:space="preserve"> </t>
    </r>
    <r>
      <rPr>
        <sz val="10"/>
        <rFont val="Arial"/>
        <family val="2"/>
      </rPr>
      <t xml:space="preserve">Pranje, </t>
    </r>
    <r>
      <rPr>
        <b/>
        <sz val="10"/>
        <rFont val="Arial"/>
        <family val="2"/>
      </rPr>
      <t>pregled kanalizacije</t>
    </r>
    <r>
      <rPr>
        <sz val="10"/>
        <rFont val="Arial"/>
        <family val="2"/>
      </rPr>
      <t xml:space="preserve"> izvodi se strojevima koji daju visoki tlak vode. Cijena po m</t>
    </r>
    <r>
      <rPr>
        <vertAlign val="superscript"/>
        <sz val="10"/>
        <rFont val="Arial"/>
        <family val="2"/>
      </rPr>
      <t>1</t>
    </r>
    <r>
      <rPr>
        <sz val="10"/>
        <rFont val="Arial"/>
        <family val="2"/>
      </rPr>
      <t xml:space="preserve"> kanalizacije sadrži sve troškove strojnog pranja, uključivo i utrošak vode. Stavka se izvodi samo uz stalnu prisutnost nadzornog inženjera i predstavnika komunalnog poduzeća PARK ODVODNJA.</t>
    </r>
  </si>
  <si>
    <r>
      <t xml:space="preserve">Dobava i doprema </t>
    </r>
    <r>
      <rPr>
        <b/>
        <sz val="10"/>
        <rFont val="Arial"/>
        <family val="2"/>
      </rPr>
      <t>nadzemnog hidranta</t>
    </r>
    <r>
      <rPr>
        <sz val="10"/>
        <rFont val="Arial"/>
        <family val="2"/>
      </rPr>
      <t xml:space="preserve"> baroknog izgleda (odobreno od nadležnog Konzervatorskog odjela) ____________________(uz priloženo odobrenje nadležnog konzervatorskog odjela), boja RAL 7016 (siva antracit).</t>
    </r>
  </si>
  <si>
    <r>
      <t xml:space="preserve">Dobava i doprema </t>
    </r>
    <r>
      <rPr>
        <b/>
        <sz val="10"/>
        <rFont val="Arial"/>
        <family val="2"/>
      </rPr>
      <t>ulične kape</t>
    </r>
    <r>
      <rPr>
        <sz val="10"/>
        <rFont val="Arial"/>
        <family val="2"/>
      </rPr>
      <t xml:space="preserve"> za zasune </t>
    </r>
  </si>
  <si>
    <t>c)  MMA - odcjepni komad s dvostrukim kolčakom i prirubnicom</t>
  </si>
  <si>
    <t>DN 100/80</t>
  </si>
  <si>
    <t>AVK series 04   L=450-700 mm</t>
  </si>
  <si>
    <t xml:space="preserve">Dobava i doprema kratkog prirubničkog zasuna za ugradbenu garnituru PN 16 bara ispitano prema standardima EU, DIN.
Kučište i gornji dio zasuna izrađeni iz nodularnog lijeva (GGG 40 prema DIN 1693) u cijelosti zaštićeni od korozije epoksidnim slojem minimalne debljine 250 μm (prema DIN 30677 - T2).
Vreteno iz nehrđajučeg čelika St. 1.4021.
Navoj vretena izrađen valjanjem.
Uležištenje vretena pomoću kliznih ploča iz poliacetala.
</t>
  </si>
  <si>
    <t>O - brtve vretena obostrano uležištene u nehrđajuči materijal. Protupovratna brtva omogućava izmjenu O - brtvi pod tlakom.
Zaporni klin od nodularnog lijeva GGG 40, potpuno vulkaniziran iznutra i izvana, s otvorom za drenažu.</t>
  </si>
  <si>
    <t xml:space="preserve">Vođenje vretena u tri točke s dvije vodilice klina iz umjetnog materijala (visoko kvalitetni poliacetal), što smanjuje moment otvaranja i zatvaranja zasuna.
Moguće lagano ručno otvaranje i zatvaranje i pod visokim tlakom.
Matica klina s povećanom duljinom navoja dozvoljava velika momentna opterećenja.
Brtva kučišta u utoru poklopca dodatno osigurana od izvlačenja otvorima kroz koje prolaze vijci za spoj kučišta i poklopca.
Vijci kučišta upušteni i potpuno zaštićeni protiv korozije voskom.
</t>
  </si>
  <si>
    <t>Uvjete koje, prema tehničkim specifikacijama, mora ispunjavati vodovodni materijal iz ove stavke dokazuje se sljedećim dokumentima:</t>
  </si>
  <si>
    <t>a) Certifikat o stalnosti svojstava i/ili Izjava o svojstvima</t>
  </si>
  <si>
    <t>b) Analitičko izvješće Zavoda za javno zdravstvo ili drugog ovlaštenog laboratorija o zdravstvenoj ispravnosti materijala- robe koje dolaze u neposredni dodir s vodom.</t>
  </si>
  <si>
    <t>ELIPTIČNI ZASUN DN 80 za ugradbenu garnituru</t>
  </si>
  <si>
    <t>6</t>
  </si>
  <si>
    <t xml:space="preserve">ljevano-željezna ogrlica bez ventila DN 100/1 1/2" </t>
  </si>
  <si>
    <t>ljevano-željezna ogrlica bez ventila DN 100/1 1/2"</t>
  </si>
  <si>
    <t>ELIPTIČNI ZASUN DN 100 za ugradbenu garnituru</t>
  </si>
  <si>
    <r>
      <t>od toga za dopunu 192,0m</t>
    </r>
    <r>
      <rPr>
        <vertAlign val="superscript"/>
        <sz val="10"/>
        <rFont val="Arial"/>
        <family val="2"/>
      </rPr>
      <t>2</t>
    </r>
  </si>
  <si>
    <r>
      <t xml:space="preserve">Dobava i doprema na odlagalište gradilišta s istovarom,  POKLOPACA od inox-a </t>
    </r>
    <r>
      <rPr>
        <sz val="10"/>
        <rFont val="Arial"/>
        <family val="2"/>
      </rPr>
      <t xml:space="preserve"> komplet s okvirom. POKLOPAC inox se sastoji od:
 -  vanjskog okvira izrađenog od inox „L“ profila
 dim. 120x85x5 mm;
- držača vaške izrađenog od inox lima d=3 mm;
- vaške izrađene od inox lima d=5 mm, sa pojača-
 njima od inox trake 50x10 mm.
 Vaška inox služi za postavu kamenog opločenja.
 Vrsta inoxa: ZA POSOLICU.
</t>
    </r>
  </si>
  <si>
    <r>
      <t xml:space="preserve">Razbijanje, štemanje i </t>
    </r>
    <r>
      <rPr>
        <b/>
        <sz val="10"/>
        <rFont val="Arial"/>
        <family val="2"/>
      </rPr>
      <t>iskop betonskog opločenja</t>
    </r>
    <r>
      <rPr>
        <sz val="10"/>
        <rFont val="Arial"/>
        <family val="2"/>
      </rPr>
      <t xml:space="preserve"> sa ulice. Debljina betonskog opločenja podlogom za skidanje iznosi 20-35cm. Betonsko opločenje razbiti u manje komade, ukrcati u kamion te odvesti na deponiju udaljenu do 5,0km. Nakon skidanja betonskog opločenja podlogu potrebno izravnati, izvaljati i zbiti te iznivelitati prema postojećim visinama trga. Obračun po m</t>
    </r>
    <r>
      <rPr>
        <vertAlign val="superscript"/>
        <sz val="10"/>
        <rFont val="Arial"/>
        <family val="2"/>
      </rPr>
      <t>3</t>
    </r>
    <r>
      <rPr>
        <sz val="10"/>
        <rFont val="Arial"/>
        <family val="2"/>
      </rPr>
      <t xml:space="preserve"> iskopanog, ukrcanog, odveženog i deponiranog materijala.</t>
    </r>
  </si>
  <si>
    <t>Dobava, dovoz, ugradba montažnih elemenata od termoplastičnih materijala (SN8) odnosno fazonskih komada za spajanje cijevi. Uračunat sav potreban rad i materijal, te gumeni prstenovi, spojni elementi za spajanje cijevi te spojni materijal za spajanje sa cijevima i montažnim revizionim oknom. Transport i uskladištenje fazonskih elemenata u svemu prema opisu i uputama proizvođača cijevi. Uključeno je čišćenje spojnih mjesta, priprema i postava brtvi, uvlačenje u spojnicu, te spajanje sa cijevima prema uputstvu proizvođača. Obračun po kom ugrađenog elementa</t>
  </si>
  <si>
    <r>
      <t>Dobava, dovoz, ugradba i montaža cijevi od termoplastičnih materijala, tlačne čvrstoče min. SN8. Dužina cijevi  L=6,0m. Uračunat sav potreban rad i materijal, te gumeni prstenovi, spojni elementi za spajanje cijevi te spojni materijal za spajanje sa montažnim revizionim oknom. Transport i uskladištenje cijevi u svemu prema opisu i uputama proizvođača cijevi. U cijenu stavke uključiti spuštanje na pripremljenu posteljicu, poravnanje po pravcu i niveleti uz kontrolu geodetskog instrumenta uz potrebnu montersku pomoć. Uključeno je čišćenje spojnih mjesta, priprema i postava brtvi, uvlačenje u spojnicu, te spajanje sa kontrolnim oknom prema uputstvu proizvođača. Obračun po m</t>
    </r>
    <r>
      <rPr>
        <vertAlign val="superscript"/>
        <sz val="10"/>
        <rFont val="Arial"/>
        <family val="2"/>
      </rPr>
      <t>1</t>
    </r>
    <r>
      <rPr>
        <sz val="10"/>
        <rFont val="Arial"/>
        <family val="2"/>
      </rPr>
      <t xml:space="preserve"> ugrađene cijevi.</t>
    </r>
  </si>
  <si>
    <r>
      <t xml:space="preserve">Radovi na izradi i spajanju </t>
    </r>
    <r>
      <rPr>
        <b/>
        <sz val="10"/>
        <rFont val="Arial"/>
        <family val="2"/>
      </rPr>
      <t>kućnih fekalnih priključaka</t>
    </r>
    <r>
      <rPr>
        <sz val="10"/>
        <rFont val="Arial"/>
        <family val="2"/>
      </rPr>
      <t>. Predviđeno je da se od okna iskopa kanal i položi cijev od termoplastičnih materijala DN 160 mm dužine 5.00m te montira betonsko priključno okno fi 600mm. Cijenom jednog priključka obuhvaćen je ručni iskop (2.00m</t>
    </r>
    <r>
      <rPr>
        <vertAlign val="superscript"/>
        <sz val="10"/>
        <rFont val="Arial"/>
        <family val="2"/>
      </rPr>
      <t>3</t>
    </r>
    <r>
      <rPr>
        <sz val="10"/>
        <rFont val="Arial"/>
        <family val="2"/>
      </rPr>
      <t>), pijeska (1.20m</t>
    </r>
    <r>
      <rPr>
        <vertAlign val="superscript"/>
        <sz val="10"/>
        <rFont val="Arial"/>
        <family val="2"/>
      </rPr>
      <t>3</t>
    </r>
    <r>
      <rPr>
        <sz val="10"/>
        <rFont val="Arial"/>
        <family val="2"/>
      </rPr>
      <t>), zatrpavanje (1.00m</t>
    </r>
    <r>
      <rPr>
        <vertAlign val="superscript"/>
        <sz val="10"/>
        <rFont val="Arial"/>
        <family val="2"/>
      </rPr>
      <t>3</t>
    </r>
    <r>
      <rPr>
        <sz val="10"/>
        <rFont val="Arial"/>
        <family val="2"/>
      </rPr>
      <t>), odvoz (1.50m</t>
    </r>
    <r>
      <rPr>
        <vertAlign val="superscript"/>
        <sz val="10"/>
        <rFont val="Arial"/>
        <family val="2"/>
      </rPr>
      <t>3</t>
    </r>
    <r>
      <rPr>
        <sz val="10"/>
        <rFont val="Arial"/>
        <family val="2"/>
      </rPr>
      <t>), dobava i ugradnja cijevi (10.0m), dobava i ugradnja priključnog betonskog okna sa a.b. pločom 10cm i temeljnom pločom 10cm. Poklopac od inox materijala  ispunjen sa obrađenim kamenom i ugrađenom ručkom za podizanje (dim 30/30cm). Betonsko okno fi400mm, dubine h=0,8m, te spoj na PE okno sa priključnim komadom te spoj sa izlaznim cijevi iz objekta uključujući spojni komad za spoj dviju cijevi ili redukcija. Jediničnom cijenom obuhvatiti sve građevinske i monterske radove kao i dobava svog materijala za izvedbu kućnog fekalnog priključka. Obračun po komadu kompletno izvedenog kućnog priključka.</t>
    </r>
  </si>
  <si>
    <t xml:space="preserve">Dobava i doprema teleskopske ugradbene garniture </t>
  </si>
  <si>
    <t>Prirubnički zasun za ugradbenu garnituru.</t>
  </si>
  <si>
    <r>
      <t xml:space="preserve">Dobava, doprema do deponije gradilišta, raznošenje duž rova i ugradnja </t>
    </r>
    <r>
      <rPr>
        <b/>
        <sz val="10"/>
        <rFont val="Arial"/>
        <family val="2"/>
      </rPr>
      <t xml:space="preserve">lijevano željezne rešetke sa kanalom od polimernog betona. </t>
    </r>
    <r>
      <rPr>
        <sz val="10"/>
        <rFont val="Arial"/>
        <family val="2"/>
      </rPr>
      <t>Rešetka</t>
    </r>
    <r>
      <rPr>
        <b/>
        <sz val="10"/>
        <rFont val="Arial"/>
        <family val="2"/>
      </rPr>
      <t xml:space="preserve"> </t>
    </r>
    <r>
      <rPr>
        <sz val="10"/>
        <rFont val="Arial"/>
        <family val="2"/>
      </rPr>
      <t>širine 20cm , nosivosti 125kN (razred B150). U stavku je uključen iskop za rešetku, odvoz materijala, izrada betonskog temelja rešetke (C15/20), montaža rešetke, zatrpavanje materijalom, spoj cijevi fi160 na rešetku i spoj cijevi fi160 na okno oborinske odvodnje, te obrada spoja linijske rešetke i postojećeg popločenja. Uključena dobava i ugradnja cijevi od termoplastičnih materijala fi160 u dužini od 10,0m sa spojem na okno oborinske odvodnje.</t>
    </r>
  </si>
  <si>
    <t>kanalizacijska rešetka</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</si>
</sst>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kn&quot;\ #,##0;\-&quot;kn&quot;\ #,##0"/>
    <numFmt numFmtId="165" formatCode="&quot;kn&quot;\ #,##0;[Red]\-&quot;kn&quot;\ #,##0"/>
    <numFmt numFmtId="166" formatCode="&quot;kn&quot;\ #,##0.00;\-&quot;kn&quot;\ #,##0.00"/>
    <numFmt numFmtId="167" formatCode="&quot;kn&quot;\ #,##0.00;[Red]\-&quot;kn&quot;\ #,##0.00"/>
    <numFmt numFmtId="168" formatCode="_-&quot;kn&quot;\ * #,##0_-;\-&quot;kn&quot;\ * #,##0_-;_-&quot;kn&quot;\ * &quot;-&quot;_-;_-@_-"/>
    <numFmt numFmtId="169" formatCode="_-* #,##0_-;\-* #,##0_-;_-* &quot;-&quot;_-;_-@_-"/>
    <numFmt numFmtId="170" formatCode="_-&quot;kn&quot;\ * #,##0.00_-;\-&quot;kn&quot;\ * #,##0.00_-;_-&quot;kn&quot;\ * &quot;-&quot;??_-;_-@_-"/>
    <numFmt numFmtId="171" formatCode="_-* #,##0.00_-;\-* #,##0.00_-;_-* &quot;-&quot;??_-;_-@_-"/>
    <numFmt numFmtId="172" formatCode="0.0"/>
    <numFmt numFmtId="173" formatCode="0.00;[Red]0.00"/>
    <numFmt numFmtId="174" formatCode="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_-* #,##0.00_-;\-* #,##0.00_-;_-* \-??_-;_-@_-"/>
    <numFmt numFmtId="181" formatCode="&quot;Da&quot;;&quot;Da&quot;;&quot;Ne&quot;"/>
    <numFmt numFmtId="182" formatCode="&quot;Istinito&quot;;&quot;Istinito&quot;;&quot;Neistinito&quot;"/>
    <numFmt numFmtId="183" formatCode="&quot;Uključeno&quot;;&quot;Uključeno&quot;;&quot;Isključeno&quot;"/>
  </numFmts>
  <fonts count="72">
    <font>
      <sz val="10"/>
      <name val="Arial"/>
      <family val="0"/>
    </font>
    <font>
      <u val="single"/>
      <sz val="10"/>
      <color indexed="12"/>
      <name val="Arial"/>
      <family val="2"/>
    </font>
    <font>
      <u val="single"/>
      <sz val="10"/>
      <color indexed="20"/>
      <name val="Arial"/>
      <family val="2"/>
    </font>
    <font>
      <b/>
      <sz val="12"/>
      <name val="Times New Roman"/>
      <family val="1"/>
    </font>
    <font>
      <sz val="12"/>
      <name val="Times New Roman"/>
      <family val="1"/>
    </font>
    <font>
      <sz val="11"/>
      <name val="Times New Roman"/>
      <family val="1"/>
    </font>
    <font>
      <b/>
      <sz val="11"/>
      <name val="Times New Roman"/>
      <family val="1"/>
    </font>
    <font>
      <sz val="11"/>
      <name val="Times New Roman CE"/>
      <family val="1"/>
    </font>
    <font>
      <vertAlign val="superscript"/>
      <sz val="10"/>
      <name val="Arial"/>
      <family val="2"/>
    </font>
    <font>
      <b/>
      <sz val="10"/>
      <name val="Arial"/>
      <family val="2"/>
    </font>
    <font>
      <sz val="7"/>
      <name val="Times New Roman"/>
      <family val="1"/>
    </font>
    <font>
      <b/>
      <sz val="10"/>
      <color indexed="10"/>
      <name val="Arial"/>
      <family val="2"/>
    </font>
    <font>
      <u val="single"/>
      <sz val="10"/>
      <name val="Arial"/>
      <family val="2"/>
    </font>
    <font>
      <sz val="11"/>
      <name val="Arial"/>
      <family val="2"/>
    </font>
    <font>
      <b/>
      <sz val="11"/>
      <name val="Arial"/>
      <family val="2"/>
    </font>
    <font>
      <sz val="10"/>
      <name val="Tahoma"/>
      <family val="2"/>
    </font>
    <font>
      <b/>
      <sz val="12"/>
      <name val="Arial"/>
      <family val="2"/>
    </font>
    <font>
      <sz val="12"/>
      <name val="Arial"/>
      <family val="2"/>
    </font>
    <font>
      <sz val="12"/>
      <name val="Times New Roman CE"/>
      <family val="1"/>
    </font>
    <font>
      <b/>
      <sz val="11"/>
      <name val="Times New Roman CE"/>
      <family val="0"/>
    </font>
    <font>
      <b/>
      <vertAlign val="superscript"/>
      <sz val="10"/>
      <name val="Arial"/>
      <family val="2"/>
    </font>
    <font>
      <sz val="10"/>
      <name val="Arial Narrow"/>
      <family val="2"/>
    </font>
    <font>
      <sz val="11"/>
      <name val="Arial Narrow"/>
      <family val="2"/>
    </font>
    <font>
      <sz val="9"/>
      <name val="Arial"/>
      <family val="2"/>
    </font>
    <font>
      <b/>
      <sz val="12"/>
      <color indexed="63"/>
      <name val="Arial"/>
      <family val="2"/>
    </font>
    <font>
      <sz val="10"/>
      <color indexed="10"/>
      <name val="Arial"/>
      <family val="2"/>
    </font>
    <font>
      <sz val="11"/>
      <color indexed="10"/>
      <name val="Arial"/>
      <family val="2"/>
    </font>
    <font>
      <b/>
      <sz val="11"/>
      <color indexed="10"/>
      <name val="Times New Roman CE"/>
      <family val="0"/>
    </font>
    <font>
      <sz val="8"/>
      <name val="Arial"/>
      <family val="2"/>
    </font>
    <font>
      <sz val="10"/>
      <name val="Arial CE"/>
      <family val="0"/>
    </font>
    <font>
      <b/>
      <sz val="10"/>
      <name val="Arial CE"/>
      <family val="0"/>
    </font>
    <font>
      <sz val="7"/>
      <name val="Arial"/>
      <family val="2"/>
    </font>
    <font>
      <i/>
      <u val="single"/>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sz val="11"/>
      <color indexed="60"/>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C00000"/>
      <name val="Arial"/>
      <family val="2"/>
    </font>
    <font>
      <sz val="11"/>
      <color rgb="FFC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0" fillId="20" borderId="1" applyNumberFormat="0" applyFont="0" applyAlignment="0" applyProtection="0"/>
    <xf numFmtId="171" fontId="0" fillId="0" borderId="0" applyFont="0" applyFill="0" applyBorder="0" applyAlignment="0" applyProtection="0"/>
    <xf numFmtId="0" fontId="55" fillId="21" borderId="0" applyNumberFormat="0" applyBorder="0" applyAlignment="0" applyProtection="0"/>
    <xf numFmtId="0" fontId="0" fillId="0" borderId="0">
      <alignment/>
      <protection/>
    </xf>
    <xf numFmtId="0" fontId="1"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6" fillId="28" borderId="2" applyNumberFormat="0" applyAlignment="0" applyProtection="0"/>
    <xf numFmtId="0" fontId="57" fillId="28" borderId="3" applyNumberFormat="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18" fillId="0" borderId="0">
      <alignment wrapText="1"/>
      <protection/>
    </xf>
    <xf numFmtId="0" fontId="0" fillId="0" borderId="0">
      <alignment/>
      <protection/>
    </xf>
    <xf numFmtId="0" fontId="0" fillId="0" borderId="0">
      <alignment/>
      <protection/>
    </xf>
    <xf numFmtId="9" fontId="0" fillId="0" borderId="0" applyFont="0" applyFill="0" applyBorder="0" applyAlignment="0" applyProtection="0"/>
    <xf numFmtId="0" fontId="64" fillId="0" borderId="7" applyNumberFormat="0" applyFill="0" applyAlignment="0" applyProtection="0"/>
    <xf numFmtId="0" fontId="2" fillId="0" borderId="0" applyNumberFormat="0" applyFill="0" applyBorder="0" applyAlignment="0" applyProtection="0"/>
    <xf numFmtId="0" fontId="65" fillId="31" borderId="8"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cellStyleXfs>
  <cellXfs count="218">
    <xf numFmtId="0" fontId="0" fillId="0" borderId="0" xfId="0" applyAlignment="1">
      <alignment/>
    </xf>
    <xf numFmtId="0" fontId="3" fillId="0" borderId="0" xfId="0" applyFont="1" applyAlignment="1">
      <alignment horizontal="center" vertical="top"/>
    </xf>
    <xf numFmtId="0" fontId="4" fillId="0" borderId="0" xfId="0" applyFont="1" applyAlignment="1">
      <alignment horizontal="center"/>
    </xf>
    <xf numFmtId="0" fontId="3"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6"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justify"/>
    </xf>
    <xf numFmtId="0" fontId="5" fillId="0" borderId="10" xfId="0" applyFont="1" applyBorder="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7" fillId="0" borderId="0" xfId="0" applyFont="1" applyAlignment="1">
      <alignment/>
    </xf>
    <xf numFmtId="2" fontId="7" fillId="0" borderId="0" xfId="0" applyNumberFormat="1" applyFont="1" applyAlignment="1">
      <alignment horizontal="center"/>
    </xf>
    <xf numFmtId="2" fontId="5" fillId="0" borderId="0" xfId="54" applyNumberFormat="1" applyFont="1" applyAlignment="1">
      <alignment horizontal="justify" wrapText="1"/>
      <protection/>
    </xf>
    <xf numFmtId="0" fontId="7" fillId="0" borderId="0" xfId="54" applyFont="1" applyAlignment="1">
      <alignment horizontal="justify"/>
      <protection/>
    </xf>
    <xf numFmtId="0" fontId="7" fillId="0" borderId="0" xfId="0" applyFont="1" applyAlignment="1">
      <alignment vertical="top"/>
    </xf>
    <xf numFmtId="0" fontId="7" fillId="0" borderId="10" xfId="0" applyFont="1" applyBorder="1" applyAlignment="1">
      <alignment horizontal="center"/>
    </xf>
    <xf numFmtId="0" fontId="5" fillId="0" borderId="10" xfId="0" applyFont="1" applyBorder="1" applyAlignment="1">
      <alignment horizontal="center"/>
    </xf>
    <xf numFmtId="0" fontId="5" fillId="0" borderId="10" xfId="0" applyFont="1" applyBorder="1" applyAlignment="1">
      <alignment horizontal="justify"/>
    </xf>
    <xf numFmtId="0" fontId="2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justify" vertical="center"/>
    </xf>
    <xf numFmtId="0" fontId="9" fillId="0" borderId="0" xfId="0" applyFont="1" applyAlignment="1">
      <alignment horizontal="justify" vertical="center"/>
    </xf>
    <xf numFmtId="0" fontId="0" fillId="0" borderId="0" xfId="0" applyFont="1" applyAlignment="1">
      <alignment horizontal="justify" vertical="top"/>
    </xf>
    <xf numFmtId="2" fontId="0" fillId="0" borderId="0" xfId="0" applyNumberFormat="1" applyFont="1" applyAlignment="1">
      <alignment horizontal="center" vertical="center"/>
    </xf>
    <xf numFmtId="2" fontId="0" fillId="0" borderId="0" xfId="0" applyNumberFormat="1" applyFont="1" applyAlignment="1">
      <alignment horizontal="justify" vertical="center"/>
    </xf>
    <xf numFmtId="0" fontId="0" fillId="0" borderId="0" xfId="0" applyFont="1" applyAlignment="1">
      <alignment horizontal="center" vertical="center"/>
    </xf>
    <xf numFmtId="0" fontId="0" fillId="0" borderId="0" xfId="0" applyFont="1" applyAlignment="1">
      <alignment horizontal="right" vertical="center"/>
    </xf>
    <xf numFmtId="0" fontId="9" fillId="0" borderId="0" xfId="0" applyFont="1" applyAlignment="1">
      <alignment horizontal="left" vertical="center" indent="1"/>
    </xf>
    <xf numFmtId="0" fontId="0" fillId="0" borderId="10" xfId="0" applyFont="1" applyBorder="1" applyAlignment="1">
      <alignment horizontal="justify" vertical="center"/>
    </xf>
    <xf numFmtId="0" fontId="7" fillId="0" borderId="10" xfId="54" applyFont="1" applyBorder="1" applyAlignment="1">
      <alignment horizontal="justify"/>
      <protection/>
    </xf>
    <xf numFmtId="0" fontId="0" fillId="0" borderId="0" xfId="0" applyFont="1" applyAlignment="1">
      <alignment horizontal="left" vertical="center" indent="3"/>
    </xf>
    <xf numFmtId="0" fontId="0" fillId="0" borderId="0" xfId="0" applyFont="1" applyAlignment="1">
      <alignment horizontal="left" vertical="center"/>
    </xf>
    <xf numFmtId="0" fontId="0" fillId="0" borderId="10" xfId="0" applyBorder="1" applyAlignment="1">
      <alignment/>
    </xf>
    <xf numFmtId="0" fontId="9" fillId="0" borderId="0" xfId="0" applyFont="1" applyAlignment="1">
      <alignment horizontal="left" vertical="center"/>
    </xf>
    <xf numFmtId="0" fontId="9" fillId="0" borderId="0" xfId="0" applyFont="1" applyAlignment="1">
      <alignment vertical="center"/>
    </xf>
    <xf numFmtId="0" fontId="12" fillId="0" borderId="0" xfId="0" applyFont="1" applyAlignment="1">
      <alignment horizontal="justify" vertical="center"/>
    </xf>
    <xf numFmtId="0" fontId="14"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vertical="center"/>
    </xf>
    <xf numFmtId="0" fontId="0" fillId="0" borderId="0" xfId="0" applyFont="1" applyAlignment="1">
      <alignment/>
    </xf>
    <xf numFmtId="0" fontId="25" fillId="0" borderId="0" xfId="0" applyFont="1" applyAlignment="1">
      <alignment vertical="center"/>
    </xf>
    <xf numFmtId="0" fontId="0" fillId="0" borderId="10" xfId="0" applyFont="1" applyBorder="1" applyAlignment="1">
      <alignment vertical="center"/>
    </xf>
    <xf numFmtId="0" fontId="13" fillId="0" borderId="0" xfId="0" applyFont="1" applyAlignment="1">
      <alignment vertical="center"/>
    </xf>
    <xf numFmtId="0" fontId="25" fillId="0" borderId="10" xfId="0" applyFont="1" applyBorder="1" applyAlignment="1">
      <alignment vertical="center"/>
    </xf>
    <xf numFmtId="0" fontId="26" fillId="0" borderId="0" xfId="0" applyFont="1" applyAlignment="1">
      <alignment vertical="center"/>
    </xf>
    <xf numFmtId="0" fontId="16" fillId="0" borderId="0" xfId="0" applyFont="1" applyAlignment="1">
      <alignment vertical="center"/>
    </xf>
    <xf numFmtId="0" fontId="13" fillId="0" borderId="10" xfId="0" applyFont="1" applyBorder="1" applyAlignment="1">
      <alignment vertical="center"/>
    </xf>
    <xf numFmtId="0" fontId="26" fillId="0" borderId="10" xfId="0" applyFont="1" applyBorder="1" applyAlignment="1">
      <alignment vertical="center"/>
    </xf>
    <xf numFmtId="0" fontId="16" fillId="0" borderId="10" xfId="0" applyFont="1" applyBorder="1" applyAlignment="1">
      <alignment vertical="center"/>
    </xf>
    <xf numFmtId="0" fontId="14" fillId="0" borderId="10" xfId="0" applyFont="1" applyBorder="1" applyAlignment="1">
      <alignment vertical="center"/>
    </xf>
    <xf numFmtId="0" fontId="14" fillId="0" borderId="0" xfId="0" applyFont="1" applyAlignment="1">
      <alignment horizontal="left" vertical="center"/>
    </xf>
    <xf numFmtId="0" fontId="17" fillId="0" borderId="10" xfId="0" applyFont="1" applyBorder="1" applyAlignment="1">
      <alignment vertical="center"/>
    </xf>
    <xf numFmtId="2" fontId="5" fillId="0" borderId="0" xfId="0" applyNumberFormat="1" applyFont="1" applyAlignment="1">
      <alignment horizontal="justify"/>
    </xf>
    <xf numFmtId="4" fontId="0" fillId="0" borderId="0" xfId="0" applyNumberFormat="1" applyFont="1" applyAlignment="1">
      <alignment horizontal="center" vertical="center"/>
    </xf>
    <xf numFmtId="2" fontId="0" fillId="0" borderId="0" xfId="0" applyNumberFormat="1" applyFont="1" applyAlignment="1">
      <alignment horizontal="left" vertical="center"/>
    </xf>
    <xf numFmtId="2" fontId="0" fillId="0" borderId="0" xfId="0" applyNumberFormat="1" applyFont="1" applyAlignment="1">
      <alignment vertical="center"/>
    </xf>
    <xf numFmtId="0" fontId="0" fillId="0" borderId="0" xfId="0" applyAlignment="1">
      <alignment horizontal="center"/>
    </xf>
    <xf numFmtId="0" fontId="0" fillId="0" borderId="0" xfId="0" applyFont="1" applyAlignment="1">
      <alignment horizontal="center"/>
    </xf>
    <xf numFmtId="4" fontId="0" fillId="0" borderId="0" xfId="66" applyNumberFormat="1" applyFont="1" applyAlignment="1">
      <alignment horizontal="right"/>
    </xf>
    <xf numFmtId="4" fontId="0" fillId="0" borderId="0" xfId="66" applyNumberFormat="1" applyFont="1" applyFill="1" applyBorder="1" applyAlignment="1" applyProtection="1">
      <alignment horizontal="right"/>
      <protection/>
    </xf>
    <xf numFmtId="0" fontId="0" fillId="0" borderId="10" xfId="0" applyFont="1" applyBorder="1" applyAlignment="1">
      <alignment horizontal="center"/>
    </xf>
    <xf numFmtId="4" fontId="0" fillId="0" borderId="10" xfId="66" applyNumberFormat="1" applyFont="1" applyFill="1" applyBorder="1" applyAlignment="1" applyProtection="1">
      <alignment horizontal="right"/>
      <protection/>
    </xf>
    <xf numFmtId="4" fontId="9" fillId="0" borderId="0" xfId="66" applyNumberFormat="1" applyFont="1" applyFill="1" applyBorder="1" applyAlignment="1" applyProtection="1">
      <alignment horizontal="right"/>
      <protection/>
    </xf>
    <xf numFmtId="4" fontId="0" fillId="0" borderId="10" xfId="66" applyNumberFormat="1" applyFont="1" applyBorder="1" applyAlignment="1">
      <alignment horizontal="right"/>
    </xf>
    <xf numFmtId="4" fontId="0" fillId="0" borderId="0" xfId="0" applyNumberFormat="1" applyFont="1" applyAlignment="1">
      <alignment horizontal="right"/>
    </xf>
    <xf numFmtId="4" fontId="0" fillId="0" borderId="0" xfId="0" applyNumberFormat="1" applyFont="1" applyAlignment="1">
      <alignment horizontal="right" vertical="center"/>
    </xf>
    <xf numFmtId="4" fontId="0" fillId="0" borderId="10" xfId="0" applyNumberFormat="1" applyFont="1" applyBorder="1" applyAlignment="1">
      <alignment horizontal="right"/>
    </xf>
    <xf numFmtId="4" fontId="9" fillId="0" borderId="0" xfId="0" applyNumberFormat="1" applyFont="1" applyAlignment="1">
      <alignment horizontal="right"/>
    </xf>
    <xf numFmtId="0" fontId="9" fillId="0" borderId="0" xfId="0" applyFont="1" applyAlignment="1">
      <alignment/>
    </xf>
    <xf numFmtId="4" fontId="9" fillId="0" borderId="0" xfId="66" applyNumberFormat="1" applyFont="1" applyAlignment="1">
      <alignment horizontal="right"/>
    </xf>
    <xf numFmtId="0" fontId="13" fillId="0" borderId="0" xfId="0" applyFont="1" applyAlignment="1">
      <alignment horizontal="left" vertical="center"/>
    </xf>
    <xf numFmtId="0" fontId="13" fillId="0" borderId="10" xfId="0" applyFont="1" applyBorder="1" applyAlignment="1">
      <alignment horizontal="justify" vertical="center"/>
    </xf>
    <xf numFmtId="0" fontId="9" fillId="0" borderId="0" xfId="0" applyFont="1" applyAlignment="1">
      <alignment horizontal="center" vertical="center"/>
    </xf>
    <xf numFmtId="0" fontId="0" fillId="0" borderId="10" xfId="0" applyFont="1" applyBorder="1" applyAlignment="1">
      <alignment horizontal="center" vertical="center"/>
    </xf>
    <xf numFmtId="0" fontId="14" fillId="0" borderId="0" xfId="0" applyFont="1" applyAlignment="1">
      <alignment horizontal="center" vertical="center"/>
    </xf>
    <xf numFmtId="4" fontId="9" fillId="0" borderId="10" xfId="0" applyNumberFormat="1" applyFont="1" applyBorder="1" applyAlignment="1">
      <alignment horizontal="right"/>
    </xf>
    <xf numFmtId="0" fontId="17" fillId="0" borderId="0" xfId="0" applyFont="1" applyAlignment="1">
      <alignment/>
    </xf>
    <xf numFmtId="4" fontId="17" fillId="0" borderId="0" xfId="0" applyNumberFormat="1" applyFont="1" applyAlignment="1">
      <alignment horizontal="right"/>
    </xf>
    <xf numFmtId="0" fontId="17" fillId="0" borderId="0" xfId="0" applyFont="1" applyAlignment="1">
      <alignment horizontal="center"/>
    </xf>
    <xf numFmtId="0" fontId="16" fillId="0" borderId="0" xfId="0" applyFont="1" applyAlignment="1">
      <alignment horizontal="center" vertical="center"/>
    </xf>
    <xf numFmtId="0" fontId="4" fillId="0" borderId="0" xfId="0" applyFont="1" applyAlignment="1">
      <alignment/>
    </xf>
    <xf numFmtId="4" fontId="17" fillId="0" borderId="10" xfId="0" applyNumberFormat="1" applyFont="1" applyBorder="1" applyAlignment="1">
      <alignment horizontal="right"/>
    </xf>
    <xf numFmtId="0" fontId="17" fillId="0" borderId="10" xfId="0" applyFont="1" applyBorder="1" applyAlignment="1">
      <alignment horizontal="center"/>
    </xf>
    <xf numFmtId="0" fontId="4" fillId="0" borderId="10" xfId="0" applyFont="1" applyBorder="1" applyAlignment="1">
      <alignment horizontal="center"/>
    </xf>
    <xf numFmtId="4" fontId="17" fillId="0" borderId="10" xfId="66" applyNumberFormat="1" applyFont="1" applyBorder="1" applyAlignment="1">
      <alignment horizontal="right"/>
    </xf>
    <xf numFmtId="4" fontId="16" fillId="0" borderId="0" xfId="0" applyNumberFormat="1" applyFont="1" applyAlignment="1">
      <alignment horizontal="right"/>
    </xf>
    <xf numFmtId="4" fontId="16" fillId="0" borderId="10" xfId="0" applyNumberFormat="1" applyFont="1" applyBorder="1" applyAlignment="1">
      <alignment horizontal="right"/>
    </xf>
    <xf numFmtId="4" fontId="16" fillId="0" borderId="10" xfId="66" applyNumberFormat="1" applyFont="1" applyBorder="1" applyAlignment="1">
      <alignment horizontal="right"/>
    </xf>
    <xf numFmtId="4" fontId="16" fillId="0" borderId="0" xfId="66" applyNumberFormat="1" applyFont="1" applyAlignment="1">
      <alignment horizontal="right"/>
    </xf>
    <xf numFmtId="0" fontId="0" fillId="0" borderId="0" xfId="0" applyFont="1" applyAlignment="1">
      <alignment horizontal="center" vertical="top"/>
    </xf>
    <xf numFmtId="0" fontId="27" fillId="0" borderId="0" xfId="54" applyFont="1" applyAlignment="1">
      <alignment horizontal="justify"/>
      <protection/>
    </xf>
    <xf numFmtId="0" fontId="0" fillId="0" borderId="0" xfId="53" applyFont="1" applyFill="1" applyBorder="1" applyAlignment="1" applyProtection="1">
      <alignment horizontal="left" vertical="top"/>
      <protection locked="0"/>
    </xf>
    <xf numFmtId="0" fontId="19" fillId="0" borderId="0" xfId="54" applyFont="1" applyAlignment="1">
      <alignment horizontal="justify"/>
      <protection/>
    </xf>
    <xf numFmtId="0" fontId="0" fillId="0" borderId="10" xfId="0" applyFont="1" applyBorder="1" applyAlignment="1">
      <alignment/>
    </xf>
    <xf numFmtId="0" fontId="5" fillId="0" borderId="11" xfId="0" applyFont="1" applyBorder="1" applyAlignment="1">
      <alignment horizontal="center" vertical="top"/>
    </xf>
    <xf numFmtId="0" fontId="0" fillId="0" borderId="11" xfId="0" applyFont="1" applyBorder="1" applyAlignment="1">
      <alignment horizontal="justify" vertical="center"/>
    </xf>
    <xf numFmtId="2" fontId="0" fillId="0" borderId="11" xfId="0" applyNumberFormat="1" applyFont="1" applyBorder="1" applyAlignment="1">
      <alignment horizontal="center" vertical="center"/>
    </xf>
    <xf numFmtId="4" fontId="0" fillId="0" borderId="11" xfId="0" applyNumberFormat="1" applyFont="1" applyBorder="1" applyAlignment="1">
      <alignment horizontal="right"/>
    </xf>
    <xf numFmtId="0" fontId="0" fillId="0" borderId="11" xfId="0" applyFont="1" applyBorder="1" applyAlignment="1">
      <alignment horizontal="center" vertical="center"/>
    </xf>
    <xf numFmtId="0" fontId="5" fillId="0" borderId="11" xfId="0" applyFont="1" applyBorder="1" applyAlignment="1">
      <alignment horizontal="center"/>
    </xf>
    <xf numFmtId="0" fontId="25" fillId="0" borderId="11" xfId="0" applyFont="1" applyBorder="1" applyAlignment="1">
      <alignment vertical="center"/>
    </xf>
    <xf numFmtId="0" fontId="0" fillId="0" borderId="11" xfId="0" applyBorder="1" applyAlignment="1">
      <alignment/>
    </xf>
    <xf numFmtId="0" fontId="0" fillId="0" borderId="11" xfId="0" applyFont="1" applyBorder="1" applyAlignment="1">
      <alignment horizontal="center"/>
    </xf>
    <xf numFmtId="0" fontId="0" fillId="0" borderId="0" xfId="53" applyFont="1" applyFill="1" applyBorder="1" applyAlignment="1" applyProtection="1">
      <alignment/>
      <protection locked="0"/>
    </xf>
    <xf numFmtId="4" fontId="0" fillId="0" borderId="0" xfId="53" applyNumberFormat="1" applyFont="1" applyFill="1" applyAlignment="1" applyProtection="1">
      <alignment horizontal="justify" vertical="top" wrapText="1"/>
      <protection locked="0"/>
    </xf>
    <xf numFmtId="0" fontId="0" fillId="0" borderId="0" xfId="53" applyFont="1" applyFill="1" applyAlignment="1" applyProtection="1">
      <alignment horizontal="left"/>
      <protection locked="0"/>
    </xf>
    <xf numFmtId="0" fontId="0" fillId="0" borderId="0" xfId="53" applyFont="1" applyFill="1" applyAlignment="1" applyProtection="1">
      <alignment horizontal="right"/>
      <protection locked="0"/>
    </xf>
    <xf numFmtId="4" fontId="0" fillId="0" borderId="0" xfId="66" applyNumberFormat="1" applyFont="1" applyFill="1" applyAlignment="1" applyProtection="1">
      <alignment horizontal="right"/>
      <protection locked="0"/>
    </xf>
    <xf numFmtId="0" fontId="0" fillId="0" borderId="0" xfId="53" applyFont="1" applyFill="1" applyBorder="1" applyAlignment="1" applyProtection="1">
      <alignment horizontal="right" vertical="top"/>
      <protection locked="0"/>
    </xf>
    <xf numFmtId="0" fontId="0" fillId="0" borderId="0" xfId="53" applyFont="1" applyFill="1" applyBorder="1" applyAlignment="1" applyProtection="1">
      <alignment horizontal="justify" vertical="top"/>
      <protection locked="0"/>
    </xf>
    <xf numFmtId="4" fontId="0" fillId="0" borderId="0" xfId="53" applyNumberFormat="1" applyFont="1" applyFill="1" applyAlignment="1" applyProtection="1">
      <alignment horizontal="center" vertical="top"/>
      <protection locked="0"/>
    </xf>
    <xf numFmtId="0" fontId="0" fillId="0" borderId="0" xfId="53" applyFont="1" applyFill="1" applyBorder="1" applyAlignment="1" applyProtection="1">
      <alignment horizontal="right"/>
      <protection locked="0"/>
    </xf>
    <xf numFmtId="4" fontId="0" fillId="0" borderId="0" xfId="66" applyNumberFormat="1" applyFont="1" applyFill="1" applyBorder="1" applyAlignment="1" applyProtection="1">
      <alignment horizontal="right"/>
      <protection locked="0"/>
    </xf>
    <xf numFmtId="0" fontId="0" fillId="0" borderId="0" xfId="0" applyFont="1" applyAlignment="1">
      <alignment horizontal="justify" vertical="center" wrapText="1"/>
    </xf>
    <xf numFmtId="0" fontId="0" fillId="0" borderId="0" xfId="0" applyFont="1" applyAlignment="1">
      <alignment horizontal="left" vertical="top"/>
    </xf>
    <xf numFmtId="0" fontId="21" fillId="0" borderId="0" xfId="0" applyFont="1" applyAlignment="1">
      <alignment vertical="top"/>
    </xf>
    <xf numFmtId="0" fontId="9" fillId="0" borderId="0" xfId="0" applyFont="1" applyAlignment="1">
      <alignment horizontal="justify"/>
    </xf>
    <xf numFmtId="0" fontId="0" fillId="0" borderId="0" xfId="0" applyFont="1" applyAlignment="1">
      <alignment horizontal="justify"/>
    </xf>
    <xf numFmtId="0" fontId="9" fillId="0" borderId="0" xfId="0" applyFont="1" applyAlignment="1">
      <alignment horizontal="justify" vertical="top"/>
    </xf>
    <xf numFmtId="0" fontId="16" fillId="0" borderId="0" xfId="0" applyFont="1" applyAlignment="1">
      <alignment horizontal="justify"/>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0" xfId="0" applyFont="1" applyBorder="1" applyAlignment="1">
      <alignment horizontal="justify"/>
    </xf>
    <xf numFmtId="0" fontId="4" fillId="0" borderId="0" xfId="0" applyFont="1" applyBorder="1" applyAlignment="1">
      <alignment horizontal="center"/>
    </xf>
    <xf numFmtId="4" fontId="17" fillId="0" borderId="0" xfId="66" applyNumberFormat="1" applyFont="1" applyBorder="1" applyAlignment="1">
      <alignment horizontal="right"/>
    </xf>
    <xf numFmtId="0" fontId="17" fillId="0" borderId="0" xfId="0" applyFont="1" applyBorder="1" applyAlignment="1">
      <alignment horizontal="center"/>
    </xf>
    <xf numFmtId="4" fontId="16" fillId="0" borderId="0" xfId="66" applyNumberFormat="1" applyFont="1" applyBorder="1" applyAlignment="1">
      <alignment horizontal="right"/>
    </xf>
    <xf numFmtId="0" fontId="16" fillId="0" borderId="10" xfId="0" applyFont="1" applyBorder="1" applyAlignment="1">
      <alignment horizontal="justify"/>
    </xf>
    <xf numFmtId="0" fontId="11" fillId="0" borderId="0" xfId="0" applyFont="1" applyAlignment="1">
      <alignment vertical="center"/>
    </xf>
    <xf numFmtId="4" fontId="25" fillId="0" borderId="0" xfId="0" applyNumberFormat="1" applyFont="1" applyAlignment="1">
      <alignment horizontal="right"/>
    </xf>
    <xf numFmtId="4" fontId="25" fillId="0" borderId="10" xfId="66" applyNumberFormat="1" applyFont="1" applyBorder="1" applyAlignment="1">
      <alignment horizontal="right"/>
    </xf>
    <xf numFmtId="4" fontId="25" fillId="0" borderId="0" xfId="66" applyNumberFormat="1" applyFont="1" applyAlignment="1">
      <alignment horizontal="right"/>
    </xf>
    <xf numFmtId="4" fontId="25" fillId="0" borderId="0" xfId="53" applyNumberFormat="1" applyFont="1" applyFill="1" applyBorder="1" applyAlignment="1" applyProtection="1">
      <alignment/>
      <protection locked="0"/>
    </xf>
    <xf numFmtId="4" fontId="25" fillId="0" borderId="10" xfId="0" applyNumberFormat="1" applyFont="1" applyBorder="1" applyAlignment="1">
      <alignment horizontal="right" vertical="center"/>
    </xf>
    <xf numFmtId="4" fontId="11" fillId="0" borderId="0" xfId="0" applyNumberFormat="1" applyFont="1" applyAlignment="1">
      <alignment horizontal="right"/>
    </xf>
    <xf numFmtId="4" fontId="25" fillId="0" borderId="11" xfId="0" applyNumberFormat="1" applyFont="1" applyBorder="1" applyAlignment="1">
      <alignment horizontal="right"/>
    </xf>
    <xf numFmtId="4" fontId="11" fillId="0" borderId="0" xfId="66" applyNumberFormat="1" applyFont="1" applyAlignment="1">
      <alignment horizontal="right"/>
    </xf>
    <xf numFmtId="4" fontId="25" fillId="0" borderId="0" xfId="0" applyNumberFormat="1" applyFont="1" applyAlignment="1">
      <alignment horizontal="right" vertical="center"/>
    </xf>
    <xf numFmtId="4" fontId="25" fillId="0" borderId="10" xfId="0" applyNumberFormat="1" applyFont="1" applyBorder="1" applyAlignment="1">
      <alignment horizontal="right"/>
    </xf>
    <xf numFmtId="0" fontId="0" fillId="0" borderId="0" xfId="0" applyFont="1" applyAlignment="1">
      <alignment horizontal="justify" vertical="top" wrapText="1"/>
    </xf>
    <xf numFmtId="0" fontId="0" fillId="0" borderId="0" xfId="54" applyFont="1" applyAlignment="1">
      <alignment horizontal="justify"/>
      <protection/>
    </xf>
    <xf numFmtId="0" fontId="0" fillId="0" borderId="0" xfId="0" applyFont="1" applyAlignment="1">
      <alignment horizontal="left" vertical="top" wrapText="1"/>
    </xf>
    <xf numFmtId="0" fontId="0" fillId="0" borderId="0" xfId="0" applyFont="1" applyFill="1" applyAlignment="1">
      <alignment horizontal="justify" vertical="center"/>
    </xf>
    <xf numFmtId="0" fontId="0" fillId="0" borderId="0" xfId="0" applyFont="1" applyFill="1" applyAlignment="1">
      <alignment vertical="center"/>
    </xf>
    <xf numFmtId="0" fontId="0" fillId="0" borderId="0" xfId="0" applyFont="1" applyFill="1" applyAlignment="1">
      <alignment horizontal="center" vertical="center"/>
    </xf>
    <xf numFmtId="0" fontId="23" fillId="0" borderId="0" xfId="0" applyFont="1" applyFill="1" applyBorder="1" applyAlignment="1">
      <alignment horizontal="justify" wrapText="1"/>
    </xf>
    <xf numFmtId="0" fontId="7" fillId="0" borderId="0" xfId="0" applyFont="1" applyBorder="1" applyAlignment="1">
      <alignment/>
    </xf>
    <xf numFmtId="0" fontId="0" fillId="0" borderId="0" xfId="0" applyFont="1" applyBorder="1" applyAlignment="1">
      <alignment/>
    </xf>
    <xf numFmtId="4" fontId="0" fillId="0" borderId="0" xfId="0" applyNumberFormat="1" applyFont="1" applyBorder="1" applyAlignment="1">
      <alignment horizontal="right" vertical="center"/>
    </xf>
    <xf numFmtId="0" fontId="0" fillId="0" borderId="0" xfId="0" applyBorder="1" applyAlignment="1">
      <alignment/>
    </xf>
    <xf numFmtId="0" fontId="7" fillId="0" borderId="0" xfId="0" applyFont="1" applyBorder="1" applyAlignment="1">
      <alignment vertical="top"/>
    </xf>
    <xf numFmtId="0" fontId="5" fillId="0" borderId="0" xfId="0" applyFont="1" applyBorder="1" applyAlignment="1">
      <alignment/>
    </xf>
    <xf numFmtId="0" fontId="0" fillId="0" borderId="0" xfId="0" applyFont="1" applyBorder="1" applyAlignment="1">
      <alignment horizontal="justify" vertical="center"/>
    </xf>
    <xf numFmtId="4" fontId="0" fillId="0" borderId="0" xfId="0" applyNumberFormat="1" applyFont="1" applyBorder="1" applyAlignment="1">
      <alignment horizontal="right" vertical="center" indent="5"/>
    </xf>
    <xf numFmtId="4" fontId="0" fillId="0" borderId="0" xfId="0" applyNumberFormat="1" applyFont="1" applyBorder="1" applyAlignment="1">
      <alignment horizontal="right" vertical="center" indent="3"/>
    </xf>
    <xf numFmtId="0" fontId="13" fillId="0" borderId="0" xfId="0" applyFont="1" applyBorder="1" applyAlignment="1">
      <alignment horizontal="justify" vertical="center"/>
    </xf>
    <xf numFmtId="0" fontId="0" fillId="0" borderId="0" xfId="0" applyFont="1" applyBorder="1" applyAlignment="1">
      <alignment horizontal="left" vertical="center" indent="3"/>
    </xf>
    <xf numFmtId="0" fontId="15" fillId="0" borderId="0" xfId="0" applyFont="1" applyBorder="1" applyAlignment="1">
      <alignment vertical="center"/>
    </xf>
    <xf numFmtId="0" fontId="0" fillId="0" borderId="0" xfId="0" applyFont="1" applyBorder="1" applyAlignment="1">
      <alignment horizontal="center" vertical="center"/>
    </xf>
    <xf numFmtId="2" fontId="0" fillId="0" borderId="0" xfId="0" applyNumberFormat="1" applyFont="1" applyAlignment="1">
      <alignment horizontal="justify"/>
    </xf>
    <xf numFmtId="0" fontId="22" fillId="0" borderId="0" xfId="0" applyFont="1" applyAlignment="1">
      <alignment horizontal="justify"/>
    </xf>
    <xf numFmtId="0" fontId="25" fillId="0" borderId="0" xfId="0" applyFont="1" applyAlignment="1">
      <alignment horizontal="center" vertical="center"/>
    </xf>
    <xf numFmtId="4" fontId="0" fillId="0" borderId="0" xfId="66" applyNumberFormat="1" applyFont="1" applyFill="1" applyBorder="1" applyAlignment="1" applyProtection="1">
      <alignment/>
      <protection/>
    </xf>
    <xf numFmtId="1" fontId="0" fillId="0" borderId="0" xfId="0" applyNumberFormat="1" applyFont="1" applyAlignment="1">
      <alignment horizontal="center" vertical="top"/>
    </xf>
    <xf numFmtId="171" fontId="0" fillId="0" borderId="0" xfId="66" applyFont="1" applyFill="1" applyBorder="1" applyAlignment="1" applyProtection="1">
      <alignment vertical="top"/>
      <protection/>
    </xf>
    <xf numFmtId="0" fontId="16" fillId="0" borderId="0" xfId="0" applyFont="1" applyAlignment="1">
      <alignment horizontal="center"/>
    </xf>
    <xf numFmtId="0" fontId="22" fillId="0" borderId="0" xfId="0" applyFont="1" applyAlignment="1">
      <alignment horizontal="justify" wrapText="1"/>
    </xf>
    <xf numFmtId="0" fontId="0" fillId="0" borderId="0" xfId="55" applyFont="1" applyAlignment="1">
      <alignment horizontal="justify" vertical="center"/>
      <protection/>
    </xf>
    <xf numFmtId="4" fontId="0" fillId="0" borderId="0" xfId="53" applyNumberFormat="1" applyFont="1" applyFill="1" applyBorder="1" applyAlignment="1" applyProtection="1">
      <alignment/>
      <protection locked="0"/>
    </xf>
    <xf numFmtId="0" fontId="0" fillId="33" borderId="0" xfId="55" applyFont="1" applyFill="1" applyAlignment="1">
      <alignment horizontal="justify" vertical="center"/>
      <protection/>
    </xf>
    <xf numFmtId="2" fontId="29" fillId="0" borderId="0" xfId="55" applyNumberFormat="1" applyFont="1" applyFill="1" applyAlignment="1">
      <alignment horizontal="justify" vertical="top" wrapText="1"/>
      <protection/>
    </xf>
    <xf numFmtId="0" fontId="0" fillId="0" borderId="0" xfId="55" applyFont="1" applyAlignment="1">
      <alignment horizontal="justify" vertical="top"/>
      <protection/>
    </xf>
    <xf numFmtId="0" fontId="0" fillId="0" borderId="0" xfId="55" applyFont="1" applyAlignment="1">
      <alignment horizontal="justify"/>
      <protection/>
    </xf>
    <xf numFmtId="0" fontId="13" fillId="0" borderId="0" xfId="55" applyFont="1" applyAlignment="1">
      <alignment horizontal="center" vertical="top"/>
      <protection/>
    </xf>
    <xf numFmtId="0" fontId="13" fillId="0" borderId="0" xfId="55" applyFont="1" applyAlignment="1">
      <alignment horizontal="center"/>
      <protection/>
    </xf>
    <xf numFmtId="2" fontId="0" fillId="0" borderId="0" xfId="55" applyNumberFormat="1" applyFont="1" applyAlignment="1">
      <alignment horizontal="justify" vertical="center"/>
      <protection/>
    </xf>
    <xf numFmtId="0" fontId="0" fillId="0" borderId="0" xfId="55" applyFont="1">
      <alignment/>
      <protection/>
    </xf>
    <xf numFmtId="4" fontId="0" fillId="0" borderId="0" xfId="55" applyNumberFormat="1" applyFont="1" applyAlignment="1">
      <alignment horizontal="right"/>
      <protection/>
    </xf>
    <xf numFmtId="0" fontId="0" fillId="0" borderId="0" xfId="55" applyFont="1" applyAlignment="1">
      <alignment horizontal="center"/>
      <protection/>
    </xf>
    <xf numFmtId="2" fontId="0" fillId="0" borderId="0" xfId="55" applyNumberFormat="1" applyFont="1" applyAlignment="1">
      <alignment horizontal="center" vertical="center"/>
      <protection/>
    </xf>
    <xf numFmtId="0" fontId="0" fillId="0" borderId="0" xfId="55" applyFont="1" applyAlignment="1">
      <alignment horizontal="center" vertical="center"/>
      <protection/>
    </xf>
    <xf numFmtId="4" fontId="0" fillId="0" borderId="0" xfId="55" applyNumberFormat="1" applyFont="1" applyFill="1" applyAlignment="1">
      <alignment horizontal="justify" vertical="top" wrapText="1"/>
      <protection/>
    </xf>
    <xf numFmtId="4" fontId="0" fillId="0" borderId="0" xfId="68" applyNumberFormat="1" applyFont="1" applyAlignment="1">
      <alignment horizontal="right"/>
    </xf>
    <xf numFmtId="0" fontId="0" fillId="33" borderId="0" xfId="55" applyFont="1" applyFill="1" applyAlignment="1">
      <alignment horizontal="justify"/>
      <protection/>
    </xf>
    <xf numFmtId="0" fontId="0" fillId="0" borderId="0" xfId="55" applyFont="1" applyAlignment="1">
      <alignment horizontal="justify" vertical="top" wrapText="1"/>
      <protection/>
    </xf>
    <xf numFmtId="49" fontId="0" fillId="0" borderId="0" xfId="55" applyNumberFormat="1" applyFont="1" applyAlignment="1">
      <alignment horizontal="left" vertical="top"/>
      <protection/>
    </xf>
    <xf numFmtId="0" fontId="0" fillId="0" borderId="0" xfId="55" applyFont="1" applyAlignment="1">
      <alignment horizontal="left"/>
      <protection/>
    </xf>
    <xf numFmtId="4" fontId="0" fillId="0" borderId="0" xfId="55" applyNumberFormat="1" applyFont="1">
      <alignment/>
      <protection/>
    </xf>
    <xf numFmtId="4" fontId="0" fillId="0" borderId="0" xfId="55" applyNumberFormat="1" applyFont="1" applyAlignment="1">
      <alignment horizontal="center"/>
      <protection/>
    </xf>
    <xf numFmtId="49" fontId="0" fillId="0" borderId="0" xfId="55" applyNumberFormat="1" applyFont="1">
      <alignment/>
      <protection/>
    </xf>
    <xf numFmtId="4" fontId="0" fillId="0" borderId="0" xfId="55" applyNumberFormat="1" applyFont="1" applyBorder="1" applyAlignment="1">
      <alignment horizontal="center"/>
      <protection/>
    </xf>
    <xf numFmtId="0" fontId="0" fillId="0" borderId="0" xfId="55" applyFont="1" applyAlignment="1">
      <alignment horizontal="center" vertical="top"/>
      <protection/>
    </xf>
    <xf numFmtId="4" fontId="0" fillId="0" borderId="0" xfId="34" applyNumberFormat="1" applyFont="1" applyAlignment="1">
      <alignment horizontal="right"/>
    </xf>
    <xf numFmtId="49" fontId="0" fillId="0" borderId="0" xfId="55" applyNumberFormat="1" applyFont="1" applyBorder="1" applyAlignment="1">
      <alignment horizontal="left" vertical="top"/>
      <protection/>
    </xf>
    <xf numFmtId="0" fontId="0" fillId="0" borderId="0" xfId="55" applyFont="1" applyAlignment="1">
      <alignment wrapText="1"/>
      <protection/>
    </xf>
    <xf numFmtId="0" fontId="0" fillId="0" borderId="0" xfId="55" applyFont="1" applyAlignment="1">
      <alignment vertical="top" wrapText="1"/>
      <protection/>
    </xf>
    <xf numFmtId="2" fontId="0" fillId="0" borderId="0" xfId="55" applyNumberFormat="1" applyFont="1">
      <alignment/>
      <protection/>
    </xf>
    <xf numFmtId="0" fontId="0" fillId="0" borderId="0" xfId="55" applyFont="1" applyAlignment="1">
      <alignment horizontal="justify" vertical="justify"/>
      <protection/>
    </xf>
    <xf numFmtId="0" fontId="0" fillId="0" borderId="0" xfId="55" applyFont="1" applyAlignment="1">
      <alignment horizontal="left" vertical="top"/>
      <protection/>
    </xf>
    <xf numFmtId="4" fontId="0" fillId="0" borderId="0" xfId="55" applyNumberFormat="1" applyFont="1" applyAlignment="1">
      <alignment horizontal="center" vertical="center"/>
      <protection/>
    </xf>
    <xf numFmtId="0" fontId="0" fillId="0" borderId="0" xfId="54" applyFont="1" applyAlignment="1">
      <alignment horizontal="justify" wrapText="1"/>
      <protection/>
    </xf>
    <xf numFmtId="0" fontId="70" fillId="0" borderId="0" xfId="0" applyFont="1" applyAlignment="1">
      <alignment horizontal="justify" vertical="center"/>
    </xf>
    <xf numFmtId="0" fontId="71" fillId="0" borderId="0" xfId="0" applyFont="1" applyAlignment="1">
      <alignment horizontal="center" vertical="top"/>
    </xf>
    <xf numFmtId="0" fontId="70" fillId="0" borderId="0" xfId="0" applyFont="1" applyAlignment="1">
      <alignment horizontal="center" vertical="center"/>
    </xf>
    <xf numFmtId="4" fontId="70" fillId="0" borderId="0" xfId="0" applyNumberFormat="1" applyFont="1" applyAlignment="1">
      <alignment horizontal="right"/>
    </xf>
    <xf numFmtId="0" fontId="0" fillId="0" borderId="0" xfId="0" applyFont="1" applyFill="1" applyBorder="1" applyAlignment="1">
      <alignment horizontal="justify" vertical="top" wrapText="1"/>
    </xf>
    <xf numFmtId="0" fontId="0" fillId="0" borderId="0" xfId="0" applyFont="1" applyFill="1" applyBorder="1" applyAlignment="1">
      <alignment horizontal="justify" vertical="center" wrapText="1"/>
    </xf>
    <xf numFmtId="0" fontId="0" fillId="0" borderId="0" xfId="0" applyFont="1" applyAlignment="1">
      <alignment horizontal="left" vertical="center" wrapText="1"/>
    </xf>
    <xf numFmtId="49" fontId="70" fillId="0" borderId="0" xfId="55" applyNumberFormat="1" applyFont="1">
      <alignment/>
      <protection/>
    </xf>
    <xf numFmtId="0" fontId="70" fillId="0" borderId="0" xfId="55" applyFont="1">
      <alignment/>
      <protection/>
    </xf>
    <xf numFmtId="0" fontId="70" fillId="0" borderId="0" xfId="55" applyFont="1" applyAlignment="1">
      <alignment horizontal="justify" vertical="center"/>
      <protection/>
    </xf>
    <xf numFmtId="4" fontId="70" fillId="0" borderId="0" xfId="55" applyNumberFormat="1" applyFont="1" applyBorder="1" applyAlignment="1">
      <alignment horizontal="center"/>
      <protection/>
    </xf>
    <xf numFmtId="0" fontId="70" fillId="0" borderId="0" xfId="55" applyFont="1" applyAlignment="1">
      <alignment horizontal="center" vertical="top"/>
      <protection/>
    </xf>
    <xf numFmtId="4" fontId="70" fillId="0" borderId="0" xfId="55" applyNumberFormat="1" applyFont="1">
      <alignment/>
      <protection/>
    </xf>
    <xf numFmtId="0" fontId="0" fillId="0" borderId="0" xfId="0" applyFont="1" applyFill="1" applyAlignment="1">
      <alignment horizontal="justify" vertical="top"/>
    </xf>
    <xf numFmtId="0" fontId="0" fillId="33" borderId="0" xfId="55" applyFont="1" applyFill="1" applyAlignment="1">
      <alignment wrapText="1"/>
      <protection/>
    </xf>
  </cellXfs>
  <cellStyles count="5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Dobro" xfId="35"/>
    <cellStyle name="Excel Built-in Normal"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_Troskovnik_36301" xfId="53"/>
    <cellStyle name="Normal_Troskovnik_Kanalizacija" xfId="54"/>
    <cellStyle name="Normalno 2"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 name="Zarez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L913"/>
  <sheetViews>
    <sheetView showZeros="0" tabSelected="1" view="pageBreakPreview" zoomScale="130" zoomScaleSheetLayoutView="130" workbookViewId="0" topLeftCell="A881">
      <selection activeCell="C349" sqref="C349"/>
    </sheetView>
  </sheetViews>
  <sheetFormatPr defaultColWidth="9.140625" defaultRowHeight="12.75"/>
  <cols>
    <col min="1" max="1" width="4.7109375" style="7" customWidth="1"/>
    <col min="2" max="2" width="6.00390625" style="4" customWidth="1"/>
    <col min="3" max="3" width="46.421875" style="8" customWidth="1"/>
    <col min="4" max="4" width="4.140625" style="4" customWidth="1"/>
    <col min="5" max="5" width="12.57421875" style="60" customWidth="1"/>
    <col min="6" max="6" width="5.57421875" style="59" customWidth="1"/>
    <col min="7" max="7" width="17.57421875" style="60" customWidth="1"/>
    <col min="8" max="8" width="13.00390625" style="5" customWidth="1"/>
    <col min="9" max="10" width="11.7109375" style="5" customWidth="1"/>
    <col min="11" max="16384" width="9.140625" style="5" customWidth="1"/>
  </cols>
  <sheetData>
    <row r="1" spans="1:3" ht="15.75">
      <c r="A1" s="1"/>
      <c r="B1" s="167"/>
      <c r="C1" s="3"/>
    </row>
    <row r="2" spans="1:3" ht="15.75">
      <c r="A2" s="1"/>
      <c r="B2" s="2"/>
      <c r="C2" s="3"/>
    </row>
    <row r="3" spans="1:7" s="12" customFormat="1" ht="15.75">
      <c r="A3" s="1"/>
      <c r="B3" s="10"/>
      <c r="C3" s="20" t="s">
        <v>43</v>
      </c>
      <c r="D3" s="11"/>
      <c r="E3" s="61"/>
      <c r="F3" s="59"/>
      <c r="G3" s="61"/>
    </row>
    <row r="4" spans="1:11" s="12" customFormat="1" ht="15.75">
      <c r="A4" s="2"/>
      <c r="B4" s="10"/>
      <c r="C4" s="20" t="s">
        <v>53</v>
      </c>
      <c r="D4" s="11"/>
      <c r="E4" s="61"/>
      <c r="F4" s="59"/>
      <c r="G4" s="61"/>
      <c r="H4" s="148"/>
      <c r="I4" s="148"/>
      <c r="J4" s="148"/>
      <c r="K4" s="148"/>
    </row>
    <row r="5" spans="1:11" s="12" customFormat="1" ht="15.75">
      <c r="A5" s="6"/>
      <c r="B5" s="11"/>
      <c r="C5" s="20" t="s">
        <v>244</v>
      </c>
      <c r="D5" s="11"/>
      <c r="E5" s="61"/>
      <c r="F5" s="59"/>
      <c r="G5" s="61"/>
      <c r="H5" s="149"/>
      <c r="I5" s="149"/>
      <c r="J5" s="148"/>
      <c r="K5" s="148"/>
    </row>
    <row r="6" spans="1:11" s="12" customFormat="1" ht="15.75">
      <c r="A6" s="6"/>
      <c r="B6" s="11"/>
      <c r="C6" s="20"/>
      <c r="D6" s="11"/>
      <c r="E6" s="61"/>
      <c r="F6" s="59"/>
      <c r="G6" s="61"/>
      <c r="H6" s="149"/>
      <c r="I6" s="149"/>
      <c r="J6" s="148"/>
      <c r="K6" s="148"/>
    </row>
    <row r="7" spans="1:11" s="12" customFormat="1" ht="15">
      <c r="A7" s="7"/>
      <c r="B7" s="11"/>
      <c r="C7" s="130"/>
      <c r="D7" s="11"/>
      <c r="E7" s="61"/>
      <c r="F7" s="59"/>
      <c r="G7" s="61"/>
      <c r="H7" s="148"/>
      <c r="I7" s="148"/>
      <c r="J7" s="148"/>
      <c r="K7" s="148"/>
    </row>
    <row r="8" spans="1:11" s="12" customFormat="1" ht="15">
      <c r="A8" s="6"/>
      <c r="B8" s="11"/>
      <c r="C8" s="22" t="s">
        <v>92</v>
      </c>
      <c r="D8" s="11"/>
      <c r="E8" s="61"/>
      <c r="F8" s="59"/>
      <c r="G8" s="61"/>
      <c r="H8" s="148"/>
      <c r="I8" s="148"/>
      <c r="J8" s="148"/>
      <c r="K8" s="148"/>
    </row>
    <row r="9" spans="1:11" s="12" customFormat="1" ht="183" customHeight="1">
      <c r="A9" s="7"/>
      <c r="B9" s="11"/>
      <c r="C9" s="22" t="s">
        <v>233</v>
      </c>
      <c r="D9" s="11"/>
      <c r="E9" s="61"/>
      <c r="F9" s="59"/>
      <c r="G9" s="61"/>
      <c r="H9" s="148"/>
      <c r="I9" s="148"/>
      <c r="J9" s="148"/>
      <c r="K9" s="148"/>
    </row>
    <row r="10" spans="1:11" s="12" customFormat="1" ht="140.25">
      <c r="A10" s="7"/>
      <c r="B10" s="11"/>
      <c r="C10" s="22" t="s">
        <v>232</v>
      </c>
      <c r="D10" s="11"/>
      <c r="E10" s="61"/>
      <c r="F10" s="59"/>
      <c r="G10" s="61"/>
      <c r="H10" s="148"/>
      <c r="I10" s="148"/>
      <c r="J10" s="148"/>
      <c r="K10" s="148"/>
    </row>
    <row r="11" spans="1:11" s="12" customFormat="1" ht="15">
      <c r="A11" s="7"/>
      <c r="B11" s="11"/>
      <c r="C11" s="14"/>
      <c r="D11" s="11"/>
      <c r="E11" s="61"/>
      <c r="F11" s="59"/>
      <c r="G11" s="61"/>
      <c r="H11" s="148"/>
      <c r="I11" s="148"/>
      <c r="J11" s="148"/>
      <c r="K11" s="148"/>
    </row>
    <row r="12" spans="1:11" s="12" customFormat="1" ht="15">
      <c r="A12" s="7"/>
      <c r="B12" s="11"/>
      <c r="C12" s="14"/>
      <c r="D12" s="11"/>
      <c r="E12" s="61"/>
      <c r="F12" s="59"/>
      <c r="G12" s="61"/>
      <c r="H12" s="148"/>
      <c r="I12" s="148"/>
      <c r="J12" s="148"/>
      <c r="K12" s="148"/>
    </row>
    <row r="13" spans="1:11" s="12" customFormat="1" ht="15">
      <c r="A13" s="7"/>
      <c r="B13" s="11"/>
      <c r="C13" s="40" t="s">
        <v>93</v>
      </c>
      <c r="D13" s="11"/>
      <c r="E13" s="61"/>
      <c r="F13" s="59"/>
      <c r="G13" s="61"/>
      <c r="H13" s="148"/>
      <c r="I13" s="148"/>
      <c r="J13" s="148"/>
      <c r="K13" s="148"/>
    </row>
    <row r="14" spans="1:11" s="12" customFormat="1" ht="15">
      <c r="A14" s="7"/>
      <c r="B14" s="11"/>
      <c r="C14" s="15"/>
      <c r="D14" s="11"/>
      <c r="E14" s="61"/>
      <c r="F14" s="59"/>
      <c r="G14" s="61"/>
      <c r="H14" s="148"/>
      <c r="I14" s="148"/>
      <c r="J14" s="148"/>
      <c r="K14" s="148"/>
    </row>
    <row r="15" spans="1:11" s="12" customFormat="1" ht="15">
      <c r="A15" s="7"/>
      <c r="B15" s="11"/>
      <c r="C15" s="15"/>
      <c r="D15" s="11"/>
      <c r="E15" s="61"/>
      <c r="F15" s="59"/>
      <c r="G15" s="61"/>
      <c r="H15" s="148"/>
      <c r="I15" s="148"/>
      <c r="J15" s="148"/>
      <c r="K15" s="148"/>
    </row>
    <row r="16" spans="2:11" s="12" customFormat="1" ht="15">
      <c r="B16" s="23" t="s">
        <v>94</v>
      </c>
      <c r="C16" s="23" t="s">
        <v>95</v>
      </c>
      <c r="D16" s="11"/>
      <c r="E16" s="61"/>
      <c r="F16" s="59"/>
      <c r="G16" s="61"/>
      <c r="H16" s="148"/>
      <c r="I16" s="148"/>
      <c r="J16" s="148"/>
      <c r="K16" s="148"/>
    </row>
    <row r="17" spans="1:11" s="12" customFormat="1" ht="15">
      <c r="A17" s="7"/>
      <c r="B17" s="11"/>
      <c r="C17" s="15"/>
      <c r="D17" s="11"/>
      <c r="E17" s="61"/>
      <c r="F17" s="59"/>
      <c r="G17" s="61"/>
      <c r="H17" s="148"/>
      <c r="I17" s="148"/>
      <c r="J17" s="148"/>
      <c r="K17" s="148"/>
    </row>
    <row r="18" spans="1:11" s="12" customFormat="1" ht="15">
      <c r="A18" s="24">
        <v>1</v>
      </c>
      <c r="C18" s="23" t="s">
        <v>225</v>
      </c>
      <c r="D18" s="11"/>
      <c r="E18" s="61"/>
      <c r="F18" s="59"/>
      <c r="G18" s="61"/>
      <c r="H18" s="148"/>
      <c r="I18" s="148"/>
      <c r="J18" s="148"/>
      <c r="K18" s="148"/>
    </row>
    <row r="19" spans="2:11" s="12" customFormat="1" ht="114.75">
      <c r="B19"/>
      <c r="C19" s="22" t="s">
        <v>226</v>
      </c>
      <c r="D19" s="11"/>
      <c r="E19" s="61"/>
      <c r="F19" s="59"/>
      <c r="G19" s="61"/>
      <c r="H19" s="148"/>
      <c r="I19" s="148"/>
      <c r="J19" s="148"/>
      <c r="K19" s="148"/>
    </row>
    <row r="20" spans="2:11" s="12" customFormat="1" ht="15">
      <c r="B20"/>
      <c r="C20" s="22" t="s">
        <v>96</v>
      </c>
      <c r="D20" s="11"/>
      <c r="E20" s="61"/>
      <c r="F20" s="59"/>
      <c r="G20" s="61"/>
      <c r="H20" s="148"/>
      <c r="I20" s="148"/>
      <c r="J20" s="148"/>
      <c r="K20" s="148"/>
    </row>
    <row r="21" spans="1:11" s="12" customFormat="1" ht="15">
      <c r="A21" s="7"/>
      <c r="B21" s="11"/>
      <c r="C21" s="13"/>
      <c r="D21" s="11"/>
      <c r="E21" s="61"/>
      <c r="F21" s="59"/>
      <c r="G21" s="61"/>
      <c r="H21" s="148"/>
      <c r="I21" s="148"/>
      <c r="J21" s="148"/>
      <c r="K21" s="148"/>
    </row>
    <row r="22" spans="3:11" s="16" customFormat="1" ht="15">
      <c r="C22" s="26" t="s">
        <v>97</v>
      </c>
      <c r="D22"/>
      <c r="E22" s="66"/>
      <c r="F22" s="59"/>
      <c r="G22" s="66"/>
      <c r="H22" s="150"/>
      <c r="I22" s="150"/>
      <c r="J22" s="150"/>
      <c r="K22" s="151"/>
    </row>
    <row r="23" spans="2:11" s="16" customFormat="1" ht="15">
      <c r="B23" s="22" t="s">
        <v>98</v>
      </c>
      <c r="C23" s="25">
        <v>63.66</v>
      </c>
      <c r="D23" s="22" t="s">
        <v>99</v>
      </c>
      <c r="E23" s="66"/>
      <c r="F23" s="27" t="s">
        <v>63</v>
      </c>
      <c r="G23" s="66">
        <f>C23*E23</f>
        <v>0</v>
      </c>
      <c r="H23" s="150"/>
      <c r="I23" s="150"/>
      <c r="J23" s="150"/>
      <c r="K23" s="152"/>
    </row>
    <row r="24" spans="3:11" s="16" customFormat="1" ht="15">
      <c r="C24" s="26" t="s">
        <v>100</v>
      </c>
      <c r="D24"/>
      <c r="E24" s="66"/>
      <c r="F24" s="27"/>
      <c r="G24" s="66"/>
      <c r="H24" s="150"/>
      <c r="I24" s="150"/>
      <c r="J24" s="150"/>
      <c r="K24" s="151"/>
    </row>
    <row r="25" spans="2:11" s="16" customFormat="1" ht="15">
      <c r="B25" s="22" t="s">
        <v>98</v>
      </c>
      <c r="C25" s="25">
        <v>63.66</v>
      </c>
      <c r="D25" s="22" t="s">
        <v>99</v>
      </c>
      <c r="E25" s="66"/>
      <c r="F25" s="27" t="s">
        <v>63</v>
      </c>
      <c r="G25" s="66">
        <f>C25*E25</f>
        <v>0</v>
      </c>
      <c r="H25" s="150"/>
      <c r="I25" s="150"/>
      <c r="J25" s="150"/>
      <c r="K25" s="152"/>
    </row>
    <row r="26" spans="3:11" s="16" customFormat="1" ht="15">
      <c r="C26" s="26" t="s">
        <v>101</v>
      </c>
      <c r="D26"/>
      <c r="E26" s="66"/>
      <c r="F26" s="27"/>
      <c r="G26" s="66"/>
      <c r="H26" s="150"/>
      <c r="I26" s="150"/>
      <c r="J26" s="150"/>
      <c r="K26" s="151"/>
    </row>
    <row r="27" spans="2:11" s="16" customFormat="1" ht="15">
      <c r="B27" s="22" t="s">
        <v>98</v>
      </c>
      <c r="C27" s="25">
        <v>63.66</v>
      </c>
      <c r="D27" s="22" t="s">
        <v>99</v>
      </c>
      <c r="E27" s="66"/>
      <c r="F27" s="27" t="s">
        <v>63</v>
      </c>
      <c r="G27" s="66">
        <f>C27*E27</f>
        <v>0</v>
      </c>
      <c r="H27" s="150"/>
      <c r="I27" s="150"/>
      <c r="J27" s="150"/>
      <c r="K27" s="152"/>
    </row>
    <row r="28" spans="3:11" s="16" customFormat="1" ht="15">
      <c r="C28" s="26"/>
      <c r="D28"/>
      <c r="E28" s="66"/>
      <c r="F28" s="27"/>
      <c r="G28" s="66"/>
      <c r="H28" s="150"/>
      <c r="I28" s="150"/>
      <c r="J28" s="150"/>
      <c r="K28" s="151"/>
    </row>
    <row r="29" spans="1:11" s="12" customFormat="1" ht="25.5">
      <c r="A29" s="24">
        <v>2</v>
      </c>
      <c r="C29" s="23" t="s">
        <v>102</v>
      </c>
      <c r="D29" s="11"/>
      <c r="E29" s="61"/>
      <c r="F29" s="59"/>
      <c r="G29" s="61"/>
      <c r="H29" s="150"/>
      <c r="I29" s="150"/>
      <c r="J29" s="150"/>
      <c r="K29" s="148"/>
    </row>
    <row r="30" spans="2:11" s="12" customFormat="1" ht="76.5">
      <c r="B30"/>
      <c r="C30" s="22" t="s">
        <v>103</v>
      </c>
      <c r="D30" s="11"/>
      <c r="E30" s="61"/>
      <c r="F30" s="59"/>
      <c r="G30" s="61"/>
      <c r="H30" s="150"/>
      <c r="I30" s="150"/>
      <c r="J30" s="150"/>
      <c r="K30" s="148"/>
    </row>
    <row r="31" spans="2:11" s="12" customFormat="1" ht="63.75">
      <c r="B31"/>
      <c r="C31" s="22" t="s">
        <v>104</v>
      </c>
      <c r="D31" s="11"/>
      <c r="E31" s="61"/>
      <c r="F31" s="59"/>
      <c r="G31" s="61"/>
      <c r="H31" s="150"/>
      <c r="I31" s="150"/>
      <c r="J31" s="150"/>
      <c r="K31" s="148"/>
    </row>
    <row r="32" spans="2:11" s="12" customFormat="1" ht="38.25">
      <c r="B32"/>
      <c r="C32" s="22" t="s">
        <v>105</v>
      </c>
      <c r="D32" s="11"/>
      <c r="E32" s="61"/>
      <c r="F32" s="59"/>
      <c r="G32" s="61"/>
      <c r="H32" s="150"/>
      <c r="I32" s="150"/>
      <c r="J32" s="150"/>
      <c r="K32" s="148"/>
    </row>
    <row r="33" spans="1:11" s="12" customFormat="1" ht="15">
      <c r="A33" s="7"/>
      <c r="B33" s="11"/>
      <c r="C33" s="92"/>
      <c r="D33" s="11"/>
      <c r="E33" s="61"/>
      <c r="F33" s="59"/>
      <c r="G33" s="61"/>
      <c r="H33" s="150"/>
      <c r="I33" s="150"/>
      <c r="J33" s="150"/>
      <c r="K33" s="148"/>
    </row>
    <row r="34" spans="1:11" s="12" customFormat="1" ht="15">
      <c r="A34" s="7"/>
      <c r="B34" s="22" t="s">
        <v>66</v>
      </c>
      <c r="C34" s="55">
        <v>15</v>
      </c>
      <c r="D34" s="22" t="s">
        <v>99</v>
      </c>
      <c r="E34" s="66"/>
      <c r="F34" s="27" t="s">
        <v>63</v>
      </c>
      <c r="G34" s="66">
        <f>C34*E34</f>
        <v>0</v>
      </c>
      <c r="H34" s="150"/>
      <c r="I34" s="150"/>
      <c r="J34" s="150"/>
      <c r="K34" s="148"/>
    </row>
    <row r="35" spans="1:11" s="12" customFormat="1" ht="15">
      <c r="A35" s="7"/>
      <c r="B35" s="11"/>
      <c r="C35" s="15"/>
      <c r="D35" s="11"/>
      <c r="E35" s="61"/>
      <c r="F35" s="59"/>
      <c r="G35" s="61"/>
      <c r="H35" s="150"/>
      <c r="I35" s="150"/>
      <c r="J35" s="150"/>
      <c r="K35" s="148"/>
    </row>
    <row r="36" spans="1:11" s="12" customFormat="1" ht="114.75">
      <c r="A36" s="24">
        <v>3</v>
      </c>
      <c r="C36" s="23" t="s">
        <v>237</v>
      </c>
      <c r="D36" s="11"/>
      <c r="E36" s="61"/>
      <c r="F36" s="59"/>
      <c r="G36" s="61"/>
      <c r="H36" s="150"/>
      <c r="I36" s="150"/>
      <c r="J36" s="150"/>
      <c r="K36" s="148"/>
    </row>
    <row r="37" spans="1:11" s="12" customFormat="1" ht="38.25">
      <c r="A37" s="7"/>
      <c r="C37" s="22" t="s">
        <v>106</v>
      </c>
      <c r="D37" s="11"/>
      <c r="E37" s="61"/>
      <c r="F37" s="59"/>
      <c r="G37" s="61"/>
      <c r="H37" s="150"/>
      <c r="I37" s="150"/>
      <c r="J37" s="150"/>
      <c r="K37" s="148"/>
    </row>
    <row r="38" spans="1:11" s="12" customFormat="1" ht="25.5">
      <c r="A38" s="7"/>
      <c r="C38" s="22" t="s">
        <v>107</v>
      </c>
      <c r="D38" s="11"/>
      <c r="E38" s="61"/>
      <c r="F38" s="59"/>
      <c r="G38" s="61"/>
      <c r="H38" s="150"/>
      <c r="I38" s="150"/>
      <c r="J38" s="150"/>
      <c r="K38" s="148"/>
    </row>
    <row r="39" spans="1:11" s="12" customFormat="1" ht="38.25">
      <c r="A39" s="7"/>
      <c r="C39" s="22" t="s">
        <v>108</v>
      </c>
      <c r="D39" s="11"/>
      <c r="E39" s="61"/>
      <c r="F39" s="59"/>
      <c r="G39" s="61"/>
      <c r="H39" s="150"/>
      <c r="I39" s="150"/>
      <c r="J39" s="150"/>
      <c r="K39" s="148"/>
    </row>
    <row r="40" spans="1:11" s="12" customFormat="1" ht="15">
      <c r="A40" s="7"/>
      <c r="B40" s="11"/>
      <c r="C40" s="94"/>
      <c r="D40" s="11"/>
      <c r="E40" s="61"/>
      <c r="F40" s="59"/>
      <c r="G40" s="61"/>
      <c r="H40" s="150"/>
      <c r="I40" s="150"/>
      <c r="J40" s="150"/>
      <c r="K40" s="148"/>
    </row>
    <row r="41" spans="1:11" s="12" customFormat="1" ht="15">
      <c r="A41" s="7"/>
      <c r="B41" s="22" t="s">
        <v>66</v>
      </c>
      <c r="C41" s="55">
        <v>15</v>
      </c>
      <c r="D41" s="22" t="s">
        <v>99</v>
      </c>
      <c r="E41" s="66"/>
      <c r="F41" s="27" t="s">
        <v>63</v>
      </c>
      <c r="G41" s="66">
        <f>C41*E41</f>
        <v>0</v>
      </c>
      <c r="H41" s="150"/>
      <c r="I41" s="150"/>
      <c r="J41" s="150"/>
      <c r="K41" s="148"/>
    </row>
    <row r="42" spans="1:11" s="12" customFormat="1" ht="15">
      <c r="A42" s="7"/>
      <c r="B42" s="11"/>
      <c r="C42" s="15"/>
      <c r="D42" s="11"/>
      <c r="E42" s="61"/>
      <c r="F42" s="59"/>
      <c r="G42" s="61"/>
      <c r="H42" s="150"/>
      <c r="I42" s="150"/>
      <c r="J42" s="150"/>
      <c r="K42" s="148"/>
    </row>
    <row r="43" spans="1:11" s="12" customFormat="1" ht="165.75">
      <c r="A43" s="24">
        <v>4</v>
      </c>
      <c r="B43" s="22"/>
      <c r="C43" s="22" t="s">
        <v>238</v>
      </c>
      <c r="D43" s="11"/>
      <c r="E43" s="61"/>
      <c r="F43" s="59"/>
      <c r="G43" s="61"/>
      <c r="H43" s="150"/>
      <c r="I43" s="150"/>
      <c r="J43" s="150"/>
      <c r="K43" s="148"/>
    </row>
    <row r="44" spans="1:11" s="12" customFormat="1" ht="15">
      <c r="A44" s="7"/>
      <c r="B44" s="11"/>
      <c r="C44" s="94"/>
      <c r="D44" s="11"/>
      <c r="E44" s="61"/>
      <c r="F44" s="59"/>
      <c r="G44" s="61"/>
      <c r="H44" s="150"/>
      <c r="I44" s="150"/>
      <c r="J44" s="150"/>
      <c r="K44" s="148"/>
    </row>
    <row r="45" spans="1:11" s="12" customFormat="1" ht="15">
      <c r="A45" s="7"/>
      <c r="B45" s="22" t="s">
        <v>66</v>
      </c>
      <c r="C45" s="55">
        <v>15</v>
      </c>
      <c r="D45" s="22" t="s">
        <v>99</v>
      </c>
      <c r="E45" s="66"/>
      <c r="F45" s="27" t="s">
        <v>63</v>
      </c>
      <c r="G45" s="66">
        <f>C45*E45</f>
        <v>0</v>
      </c>
      <c r="H45" s="150"/>
      <c r="I45" s="150"/>
      <c r="J45" s="150"/>
      <c r="K45" s="148"/>
    </row>
    <row r="46" spans="1:11" s="12" customFormat="1" ht="15">
      <c r="A46" s="7"/>
      <c r="B46" s="11"/>
      <c r="C46" s="15"/>
      <c r="D46" s="11"/>
      <c r="E46" s="61"/>
      <c r="F46" s="59"/>
      <c r="G46" s="61"/>
      <c r="H46" s="150"/>
      <c r="I46" s="150"/>
      <c r="J46" s="150"/>
      <c r="K46" s="148"/>
    </row>
    <row r="47" spans="1:11" s="12" customFormat="1" ht="114.75">
      <c r="A47" s="24">
        <v>5</v>
      </c>
      <c r="B47" s="22"/>
      <c r="C47" s="23" t="s">
        <v>109</v>
      </c>
      <c r="D47" s="11"/>
      <c r="E47" s="61"/>
      <c r="F47" s="59"/>
      <c r="G47" s="61"/>
      <c r="H47" s="150"/>
      <c r="I47" s="150"/>
      <c r="J47" s="150"/>
      <c r="K47" s="148"/>
    </row>
    <row r="48" spans="1:11" s="12" customFormat="1" ht="15">
      <c r="A48" s="7"/>
      <c r="B48" s="11"/>
      <c r="C48" s="15"/>
      <c r="D48" s="11"/>
      <c r="E48" s="61"/>
      <c r="F48" s="59"/>
      <c r="G48" s="61"/>
      <c r="H48" s="150"/>
      <c r="I48" s="150"/>
      <c r="J48" s="150"/>
      <c r="K48" s="148"/>
    </row>
    <row r="49" spans="3:11" s="12" customFormat="1" ht="15">
      <c r="C49" s="26" t="s">
        <v>97</v>
      </c>
      <c r="D49"/>
      <c r="E49" s="66"/>
      <c r="F49" s="59"/>
      <c r="G49" s="66"/>
      <c r="H49" s="150"/>
      <c r="I49" s="150"/>
      <c r="J49" s="150"/>
      <c r="K49" s="151"/>
    </row>
    <row r="50" spans="2:11" s="12" customFormat="1" ht="15">
      <c r="B50" s="22" t="s">
        <v>98</v>
      </c>
      <c r="C50" s="25">
        <v>80</v>
      </c>
      <c r="D50" s="22" t="s">
        <v>99</v>
      </c>
      <c r="E50" s="66"/>
      <c r="F50" s="27" t="s">
        <v>63</v>
      </c>
      <c r="G50" s="66">
        <f>C50*E50</f>
        <v>0</v>
      </c>
      <c r="H50" s="150"/>
      <c r="I50" s="150"/>
      <c r="J50" s="150"/>
      <c r="K50" s="148"/>
    </row>
    <row r="51" spans="3:11" s="12" customFormat="1" ht="15">
      <c r="C51" s="26" t="s">
        <v>100</v>
      </c>
      <c r="D51"/>
      <c r="E51" s="66"/>
      <c r="F51" s="59"/>
      <c r="G51" s="66"/>
      <c r="H51" s="150"/>
      <c r="I51" s="150"/>
      <c r="J51" s="150"/>
      <c r="K51" s="151"/>
    </row>
    <row r="52" spans="2:11" s="12" customFormat="1" ht="15">
      <c r="B52" s="22" t="s">
        <v>98</v>
      </c>
      <c r="C52" s="25">
        <v>80</v>
      </c>
      <c r="D52" s="22" t="s">
        <v>99</v>
      </c>
      <c r="E52" s="66"/>
      <c r="F52" s="27" t="s">
        <v>63</v>
      </c>
      <c r="G52" s="66">
        <f>C52*E52</f>
        <v>0</v>
      </c>
      <c r="H52" s="150"/>
      <c r="I52" s="150"/>
      <c r="J52" s="150"/>
      <c r="K52" s="148"/>
    </row>
    <row r="53" spans="3:11" s="12" customFormat="1" ht="15">
      <c r="C53" s="26" t="s">
        <v>101</v>
      </c>
      <c r="D53"/>
      <c r="E53" s="66"/>
      <c r="F53" s="59"/>
      <c r="G53" s="66"/>
      <c r="H53" s="150"/>
      <c r="I53" s="150"/>
      <c r="J53" s="150"/>
      <c r="K53" s="151"/>
    </row>
    <row r="54" spans="2:11" s="12" customFormat="1" ht="15">
      <c r="B54" s="22" t="s">
        <v>98</v>
      </c>
      <c r="C54" s="25">
        <v>60</v>
      </c>
      <c r="D54" s="22" t="s">
        <v>99</v>
      </c>
      <c r="E54" s="66"/>
      <c r="F54" s="27" t="s">
        <v>63</v>
      </c>
      <c r="G54" s="66">
        <f>C54*E54</f>
        <v>0</v>
      </c>
      <c r="H54" s="150"/>
      <c r="I54" s="150"/>
      <c r="J54" s="150"/>
      <c r="K54" s="148"/>
    </row>
    <row r="55" spans="1:11" s="12" customFormat="1" ht="15">
      <c r="A55" s="7"/>
      <c r="B55" s="11"/>
      <c r="C55" s="15"/>
      <c r="D55" s="11"/>
      <c r="E55" s="61"/>
      <c r="F55" s="59"/>
      <c r="G55" s="61"/>
      <c r="H55" s="150"/>
      <c r="I55" s="150"/>
      <c r="J55" s="150"/>
      <c r="K55" s="148"/>
    </row>
    <row r="56" spans="1:11" s="12" customFormat="1" ht="63.75">
      <c r="A56" s="24">
        <v>6</v>
      </c>
      <c r="C56" s="23" t="s">
        <v>110</v>
      </c>
      <c r="D56" s="11"/>
      <c r="E56" s="61"/>
      <c r="F56" s="59"/>
      <c r="G56" s="61"/>
      <c r="H56" s="150"/>
      <c r="I56" s="150"/>
      <c r="J56" s="150"/>
      <c r="K56" s="148"/>
    </row>
    <row r="57" spans="2:11" s="12" customFormat="1" ht="89.25">
      <c r="B57"/>
      <c r="C57" s="22" t="s">
        <v>111</v>
      </c>
      <c r="D57" s="11"/>
      <c r="E57" s="61"/>
      <c r="F57" s="59"/>
      <c r="G57" s="61"/>
      <c r="H57" s="150"/>
      <c r="I57" s="150"/>
      <c r="J57" s="150"/>
      <c r="K57" s="148"/>
    </row>
    <row r="58" spans="1:11" s="12" customFormat="1" ht="15">
      <c r="A58" s="7"/>
      <c r="B58" s="11"/>
      <c r="C58" s="15"/>
      <c r="D58" s="11"/>
      <c r="E58" s="61"/>
      <c r="F58" s="59"/>
      <c r="G58" s="61"/>
      <c r="H58" s="150"/>
      <c r="I58" s="150"/>
      <c r="J58" s="150"/>
      <c r="K58" s="148"/>
    </row>
    <row r="59" spans="1:11" s="12" customFormat="1" ht="15">
      <c r="A59" s="7"/>
      <c r="B59" s="22" t="s">
        <v>66</v>
      </c>
      <c r="C59" s="25">
        <v>13</v>
      </c>
      <c r="D59" s="22" t="s">
        <v>99</v>
      </c>
      <c r="E59" s="66"/>
      <c r="F59" s="27" t="s">
        <v>63</v>
      </c>
      <c r="G59" s="66">
        <f>C59*E59</f>
        <v>0</v>
      </c>
      <c r="H59" s="150"/>
      <c r="I59" s="150"/>
      <c r="J59" s="150"/>
      <c r="K59" s="148"/>
    </row>
    <row r="60" spans="1:11" s="12" customFormat="1" ht="15">
      <c r="A60" s="7"/>
      <c r="B60" s="11"/>
      <c r="C60" s="15"/>
      <c r="D60" s="11"/>
      <c r="E60" s="61"/>
      <c r="F60" s="59"/>
      <c r="G60" s="61"/>
      <c r="H60" s="150"/>
      <c r="I60" s="150"/>
      <c r="J60" s="150"/>
      <c r="K60" s="148"/>
    </row>
    <row r="61" spans="1:11" s="12" customFormat="1" ht="141.75">
      <c r="A61" s="24">
        <v>7</v>
      </c>
      <c r="C61" s="23" t="s">
        <v>112</v>
      </c>
      <c r="D61" s="11"/>
      <c r="E61" s="61"/>
      <c r="F61" s="59"/>
      <c r="G61" s="61"/>
      <c r="H61" s="150"/>
      <c r="I61" s="150"/>
      <c r="J61" s="150"/>
      <c r="K61" s="148"/>
    </row>
    <row r="62" spans="1:11" s="12" customFormat="1" ht="15">
      <c r="A62" s="7"/>
      <c r="B62" s="11"/>
      <c r="C62" s="142" t="s">
        <v>250</v>
      </c>
      <c r="D62" s="11"/>
      <c r="E62" s="61"/>
      <c r="F62" s="59"/>
      <c r="G62" s="61"/>
      <c r="H62" s="150"/>
      <c r="I62" s="150"/>
      <c r="J62" s="150"/>
      <c r="K62" s="148"/>
    </row>
    <row r="63" spans="1:11" s="12" customFormat="1" ht="15">
      <c r="A63" s="7"/>
      <c r="B63" s="22" t="s">
        <v>113</v>
      </c>
      <c r="C63" s="25">
        <v>50</v>
      </c>
      <c r="D63" s="22" t="s">
        <v>99</v>
      </c>
      <c r="E63" s="66"/>
      <c r="F63" s="27" t="s">
        <v>63</v>
      </c>
      <c r="G63" s="66">
        <f>C63*E63</f>
        <v>0</v>
      </c>
      <c r="H63" s="150"/>
      <c r="I63" s="150"/>
      <c r="J63" s="150"/>
      <c r="K63" s="148"/>
    </row>
    <row r="64" spans="1:11" s="12" customFormat="1" ht="15">
      <c r="A64" s="7"/>
      <c r="B64" s="11"/>
      <c r="C64" s="15"/>
      <c r="D64" s="11"/>
      <c r="E64" s="61"/>
      <c r="F64" s="59"/>
      <c r="G64" s="61"/>
      <c r="H64" s="150"/>
      <c r="I64" s="150"/>
      <c r="J64" s="150"/>
      <c r="K64" s="148"/>
    </row>
    <row r="65" spans="1:11" s="12" customFormat="1" ht="127.5">
      <c r="A65" s="24">
        <v>8</v>
      </c>
      <c r="C65" s="22" t="s">
        <v>227</v>
      </c>
      <c r="D65" s="11"/>
      <c r="E65" s="61"/>
      <c r="F65" s="59"/>
      <c r="G65" s="61"/>
      <c r="H65" s="150"/>
      <c r="I65" s="150"/>
      <c r="J65" s="150"/>
      <c r="K65" s="148"/>
    </row>
    <row r="66" spans="1:11" s="12" customFormat="1" ht="15">
      <c r="A66" s="7"/>
      <c r="B66" s="11"/>
      <c r="C66" s="15"/>
      <c r="D66" s="11"/>
      <c r="E66" s="61"/>
      <c r="F66" s="59"/>
      <c r="G66" s="61"/>
      <c r="H66" s="150"/>
      <c r="I66" s="150"/>
      <c r="J66" s="150"/>
      <c r="K66" s="148"/>
    </row>
    <row r="67" spans="1:11" s="12" customFormat="1" ht="15">
      <c r="A67" s="7"/>
      <c r="B67" s="28" t="s">
        <v>114</v>
      </c>
      <c r="C67" s="25">
        <v>1</v>
      </c>
      <c r="D67" s="22" t="s">
        <v>99</v>
      </c>
      <c r="E67" s="66"/>
      <c r="F67" s="27" t="s">
        <v>63</v>
      </c>
      <c r="G67" s="66">
        <f>C67*E67</f>
        <v>0</v>
      </c>
      <c r="H67" s="150"/>
      <c r="I67" s="150"/>
      <c r="J67" s="150"/>
      <c r="K67" s="148"/>
    </row>
    <row r="68" spans="1:11" s="12" customFormat="1" ht="15">
      <c r="A68" s="7"/>
      <c r="B68" s="11"/>
      <c r="C68" s="15"/>
      <c r="D68" s="11"/>
      <c r="E68" s="61"/>
      <c r="F68" s="59"/>
      <c r="G68" s="61"/>
      <c r="H68" s="150"/>
      <c r="I68" s="150"/>
      <c r="J68" s="150"/>
      <c r="K68" s="148"/>
    </row>
    <row r="69" spans="1:11" s="12" customFormat="1" ht="140.25">
      <c r="A69" s="24">
        <v>9</v>
      </c>
      <c r="C69" s="22" t="s">
        <v>116</v>
      </c>
      <c r="D69" s="11"/>
      <c r="E69" s="61"/>
      <c r="F69" s="59"/>
      <c r="G69" s="61"/>
      <c r="H69" s="150"/>
      <c r="I69" s="150"/>
      <c r="J69" s="150"/>
      <c r="K69" s="148"/>
    </row>
    <row r="70" spans="1:11" s="12" customFormat="1" ht="27">
      <c r="A70" s="7"/>
      <c r="C70" s="22" t="s">
        <v>115</v>
      </c>
      <c r="D70" s="11"/>
      <c r="E70" s="61"/>
      <c r="F70" s="59"/>
      <c r="G70" s="61"/>
      <c r="H70" s="150"/>
      <c r="I70" s="150"/>
      <c r="J70" s="150"/>
      <c r="K70" s="148"/>
    </row>
    <row r="71" spans="1:11" s="12" customFormat="1" ht="15">
      <c r="A71" s="7"/>
      <c r="B71" s="11"/>
      <c r="C71" s="15"/>
      <c r="D71" s="11"/>
      <c r="E71" s="61"/>
      <c r="F71" s="59"/>
      <c r="G71" s="61"/>
      <c r="H71" s="150"/>
      <c r="I71" s="150"/>
      <c r="J71" s="150"/>
      <c r="K71" s="148"/>
    </row>
    <row r="72" spans="1:11" s="12" customFormat="1" ht="15">
      <c r="A72" s="7"/>
      <c r="B72" s="11"/>
      <c r="C72" s="22" t="s">
        <v>117</v>
      </c>
      <c r="D72"/>
      <c r="E72" s="66"/>
      <c r="F72" s="59"/>
      <c r="G72" s="66"/>
      <c r="H72" s="150"/>
      <c r="I72" s="150"/>
      <c r="J72" s="150"/>
      <c r="K72" s="151"/>
    </row>
    <row r="73" spans="1:11" s="12" customFormat="1" ht="15">
      <c r="A73" s="7"/>
      <c r="B73" s="22" t="s">
        <v>66</v>
      </c>
      <c r="C73" s="25">
        <v>12</v>
      </c>
      <c r="D73" s="22" t="s">
        <v>99</v>
      </c>
      <c r="E73" s="66"/>
      <c r="F73" s="27" t="s">
        <v>63</v>
      </c>
      <c r="G73" s="66">
        <f>C73*E73</f>
        <v>0</v>
      </c>
      <c r="H73" s="150"/>
      <c r="I73" s="150"/>
      <c r="J73" s="150"/>
      <c r="K73" s="151"/>
    </row>
    <row r="74" spans="1:11" s="12" customFormat="1" ht="15">
      <c r="A74" s="7"/>
      <c r="B74" s="11"/>
      <c r="C74" s="22" t="s">
        <v>118</v>
      </c>
      <c r="D74"/>
      <c r="E74" s="66"/>
      <c r="F74" s="59"/>
      <c r="G74" s="66"/>
      <c r="H74" s="150"/>
      <c r="I74" s="150"/>
      <c r="J74" s="150"/>
      <c r="K74" s="151"/>
    </row>
    <row r="75" spans="1:11" s="12" customFormat="1" ht="15">
      <c r="A75" s="7"/>
      <c r="B75" s="22" t="s">
        <v>98</v>
      </c>
      <c r="C75" s="25">
        <v>63.66</v>
      </c>
      <c r="D75" s="22" t="s">
        <v>99</v>
      </c>
      <c r="E75" s="66"/>
      <c r="F75" s="27" t="s">
        <v>63</v>
      </c>
      <c r="G75" s="66">
        <f>C75*E75</f>
        <v>0</v>
      </c>
      <c r="H75" s="150"/>
      <c r="I75" s="150"/>
      <c r="J75" s="150"/>
      <c r="K75" s="148"/>
    </row>
    <row r="76" spans="1:11" s="12" customFormat="1" ht="15">
      <c r="A76" s="7"/>
      <c r="B76" s="11"/>
      <c r="C76" s="15"/>
      <c r="D76" s="11"/>
      <c r="E76" s="61"/>
      <c r="F76" s="59"/>
      <c r="G76" s="61"/>
      <c r="H76" s="150"/>
      <c r="I76" s="150"/>
      <c r="J76" s="150"/>
      <c r="K76" s="148"/>
    </row>
    <row r="77" spans="1:11" s="12" customFormat="1" ht="140.25">
      <c r="A77" s="24">
        <v>10</v>
      </c>
      <c r="C77" s="23" t="s">
        <v>119</v>
      </c>
      <c r="D77" s="11"/>
      <c r="E77" s="61"/>
      <c r="F77" s="59"/>
      <c r="G77" s="61"/>
      <c r="H77" s="150"/>
      <c r="I77" s="150"/>
      <c r="J77" s="150"/>
      <c r="K77" s="148"/>
    </row>
    <row r="78" spans="2:11" s="12" customFormat="1" ht="15">
      <c r="B78"/>
      <c r="C78" s="22" t="s">
        <v>121</v>
      </c>
      <c r="D78" s="11"/>
      <c r="E78" s="61"/>
      <c r="F78" s="59"/>
      <c r="G78" s="61"/>
      <c r="H78" s="150"/>
      <c r="I78" s="150"/>
      <c r="J78" s="150"/>
      <c r="K78" s="148"/>
    </row>
    <row r="79" spans="1:11" s="12" customFormat="1" ht="15">
      <c r="A79" s="7"/>
      <c r="B79" s="11"/>
      <c r="C79" s="15"/>
      <c r="D79" s="11"/>
      <c r="E79" s="61"/>
      <c r="F79" s="59"/>
      <c r="G79" s="61"/>
      <c r="H79" s="150"/>
      <c r="I79" s="150"/>
      <c r="J79" s="150"/>
      <c r="K79" s="148"/>
    </row>
    <row r="80" spans="1:11" s="12" customFormat="1" ht="15">
      <c r="A80" s="7"/>
      <c r="B80" s="22" t="s">
        <v>98</v>
      </c>
      <c r="C80" s="25">
        <v>63.66</v>
      </c>
      <c r="D80" s="22" t="s">
        <v>99</v>
      </c>
      <c r="E80" s="66"/>
      <c r="F80" s="27" t="s">
        <v>63</v>
      </c>
      <c r="G80" s="66">
        <f>C80*E80</f>
        <v>0</v>
      </c>
      <c r="H80" s="150"/>
      <c r="I80" s="150"/>
      <c r="J80" s="150"/>
      <c r="K80" s="148"/>
    </row>
    <row r="81" spans="1:11" s="12" customFormat="1" ht="15">
      <c r="A81" s="7"/>
      <c r="B81" s="11"/>
      <c r="C81" s="15"/>
      <c r="D81" s="11"/>
      <c r="E81" s="61"/>
      <c r="F81" s="59"/>
      <c r="G81" s="61"/>
      <c r="H81" s="150"/>
      <c r="I81" s="150"/>
      <c r="J81" s="150"/>
      <c r="K81" s="148"/>
    </row>
    <row r="82" spans="1:11" s="12" customFormat="1" ht="140.25">
      <c r="A82" s="24">
        <v>11</v>
      </c>
      <c r="C82" s="23" t="s">
        <v>122</v>
      </c>
      <c r="D82" s="11"/>
      <c r="E82" s="61"/>
      <c r="F82" s="59"/>
      <c r="G82" s="61"/>
      <c r="H82" s="150"/>
      <c r="I82" s="150"/>
      <c r="J82" s="150"/>
      <c r="K82" s="148"/>
    </row>
    <row r="83" spans="1:11" s="12" customFormat="1" ht="15">
      <c r="A83" s="7"/>
      <c r="C83" s="22" t="s">
        <v>120</v>
      </c>
      <c r="D83" s="11"/>
      <c r="E83" s="61"/>
      <c r="F83" s="59"/>
      <c r="G83" s="61"/>
      <c r="H83" s="150"/>
      <c r="I83" s="150"/>
      <c r="J83" s="150"/>
      <c r="K83" s="148"/>
    </row>
    <row r="84" spans="1:11" s="12" customFormat="1" ht="15">
      <c r="A84" s="7"/>
      <c r="B84" s="11"/>
      <c r="C84" s="15"/>
      <c r="D84" s="11"/>
      <c r="E84" s="61"/>
      <c r="F84" s="59"/>
      <c r="G84" s="61"/>
      <c r="H84" s="150"/>
      <c r="I84" s="150"/>
      <c r="J84" s="150"/>
      <c r="K84" s="148"/>
    </row>
    <row r="85" spans="1:11" s="12" customFormat="1" ht="15">
      <c r="A85" s="7"/>
      <c r="B85" s="22" t="s">
        <v>98</v>
      </c>
      <c r="C85" s="25">
        <v>63.66</v>
      </c>
      <c r="D85" s="22" t="s">
        <v>99</v>
      </c>
      <c r="E85" s="66"/>
      <c r="F85" s="27" t="s">
        <v>63</v>
      </c>
      <c r="G85" s="66">
        <f>C85*E85</f>
        <v>0</v>
      </c>
      <c r="H85" s="150"/>
      <c r="I85" s="150"/>
      <c r="J85" s="150"/>
      <c r="K85" s="148"/>
    </row>
    <row r="86" spans="1:11" s="12" customFormat="1" ht="15">
      <c r="A86" s="7"/>
      <c r="B86" s="22"/>
      <c r="C86" s="25"/>
      <c r="D86" s="22"/>
      <c r="E86" s="66"/>
      <c r="F86" s="27"/>
      <c r="G86" s="66"/>
      <c r="H86" s="150"/>
      <c r="I86" s="150"/>
      <c r="J86" s="150"/>
      <c r="K86" s="148"/>
    </row>
    <row r="87" spans="1:11" s="12" customFormat="1" ht="127.5">
      <c r="A87" s="24" t="s">
        <v>38</v>
      </c>
      <c r="C87" s="23" t="s">
        <v>39</v>
      </c>
      <c r="D87" s="11"/>
      <c r="E87" s="61"/>
      <c r="F87" s="59"/>
      <c r="G87" s="61"/>
      <c r="H87" s="150"/>
      <c r="I87" s="150"/>
      <c r="J87" s="150"/>
      <c r="K87" s="148"/>
    </row>
    <row r="88" spans="1:11" s="12" customFormat="1" ht="15">
      <c r="A88" s="7"/>
      <c r="C88" s="22" t="s">
        <v>40</v>
      </c>
      <c r="D88" s="11"/>
      <c r="E88" s="61"/>
      <c r="F88" s="59"/>
      <c r="G88" s="61"/>
      <c r="H88" s="150"/>
      <c r="I88" s="150"/>
      <c r="J88" s="150"/>
      <c r="K88" s="148"/>
    </row>
    <row r="89" spans="1:11" s="12" customFormat="1" ht="15">
      <c r="A89" s="7"/>
      <c r="B89" s="11"/>
      <c r="C89" s="15"/>
      <c r="D89" s="11"/>
      <c r="E89" s="61"/>
      <c r="F89" s="59"/>
      <c r="G89" s="61"/>
      <c r="H89" s="150"/>
      <c r="I89" s="150"/>
      <c r="J89" s="150"/>
      <c r="K89" s="148"/>
    </row>
    <row r="90" spans="1:11" s="12" customFormat="1" ht="15">
      <c r="A90" s="7"/>
      <c r="B90" s="22" t="s">
        <v>113</v>
      </c>
      <c r="C90" s="25">
        <v>100</v>
      </c>
      <c r="D90" s="22" t="s">
        <v>99</v>
      </c>
      <c r="E90" s="66"/>
      <c r="F90" s="27" t="s">
        <v>63</v>
      </c>
      <c r="G90" s="66">
        <f>C90*E90</f>
        <v>0</v>
      </c>
      <c r="H90" s="150"/>
      <c r="I90" s="150"/>
      <c r="J90" s="150"/>
      <c r="K90" s="148"/>
    </row>
    <row r="91" spans="1:11" s="12" customFormat="1" ht="15">
      <c r="A91" s="30"/>
      <c r="B91" s="17"/>
      <c r="C91" s="31"/>
      <c r="D91" s="17"/>
      <c r="E91" s="63"/>
      <c r="F91" s="62"/>
      <c r="G91" s="63"/>
      <c r="H91" s="150"/>
      <c r="I91" s="150"/>
      <c r="J91" s="150"/>
      <c r="K91" s="148"/>
    </row>
    <row r="92" spans="1:11" s="12" customFormat="1" ht="15">
      <c r="A92" s="29"/>
      <c r="B92" s="11"/>
      <c r="C92" s="15"/>
      <c r="D92" s="11"/>
      <c r="E92" s="61"/>
      <c r="F92" s="59"/>
      <c r="G92" s="61"/>
      <c r="H92" s="150"/>
      <c r="I92" s="150"/>
      <c r="J92" s="150"/>
      <c r="K92" s="148"/>
    </row>
    <row r="93" spans="2:11" s="12" customFormat="1" ht="15">
      <c r="B93" s="11" t="s">
        <v>123</v>
      </c>
      <c r="C93" s="29" t="s">
        <v>124</v>
      </c>
      <c r="D93" s="11"/>
      <c r="E93" s="61"/>
      <c r="F93" s="74" t="s">
        <v>63</v>
      </c>
      <c r="G93" s="64">
        <f>SUM(G17:G91)</f>
        <v>0</v>
      </c>
      <c r="H93" s="150"/>
      <c r="I93" s="150"/>
      <c r="J93" s="150"/>
      <c r="K93" s="148"/>
    </row>
    <row r="94" spans="1:11" s="12" customFormat="1" ht="15">
      <c r="A94" s="9"/>
      <c r="B94" s="17"/>
      <c r="C94" s="31"/>
      <c r="D94" s="17"/>
      <c r="E94" s="63"/>
      <c r="F94" s="62"/>
      <c r="G94" s="63"/>
      <c r="H94" s="150"/>
      <c r="I94" s="150"/>
      <c r="J94" s="150"/>
      <c r="K94" s="148"/>
    </row>
    <row r="95" spans="1:11" s="12" customFormat="1" ht="15">
      <c r="A95" s="7"/>
      <c r="B95" s="11"/>
      <c r="C95" s="15"/>
      <c r="D95" s="11"/>
      <c r="E95" s="61"/>
      <c r="F95" s="59"/>
      <c r="G95" s="61"/>
      <c r="H95" s="150"/>
      <c r="I95" s="150"/>
      <c r="J95" s="150"/>
      <c r="K95" s="148"/>
    </row>
    <row r="96" spans="1:11" s="12" customFormat="1" ht="15">
      <c r="A96" s="23" t="s">
        <v>125</v>
      </c>
      <c r="C96" s="23" t="s">
        <v>47</v>
      </c>
      <c r="D96" s="11"/>
      <c r="E96" s="61"/>
      <c r="F96" s="59"/>
      <c r="G96" s="61"/>
      <c r="H96" s="150"/>
      <c r="I96" s="150"/>
      <c r="J96" s="150"/>
      <c r="K96" s="148"/>
    </row>
    <row r="97" spans="1:11" s="12" customFormat="1" ht="15">
      <c r="A97" s="23"/>
      <c r="C97" s="23"/>
      <c r="D97" s="11"/>
      <c r="E97" s="61"/>
      <c r="F97" s="59"/>
      <c r="G97" s="61"/>
      <c r="H97" s="150"/>
      <c r="I97" s="150"/>
      <c r="J97" s="150"/>
      <c r="K97" s="148"/>
    </row>
    <row r="98" spans="1:11" s="12" customFormat="1" ht="33" customHeight="1">
      <c r="A98" s="23" t="s">
        <v>5</v>
      </c>
      <c r="C98" s="23" t="s">
        <v>6</v>
      </c>
      <c r="D98" s="11"/>
      <c r="E98" s="61"/>
      <c r="F98" s="59"/>
      <c r="G98" s="61"/>
      <c r="H98" s="150"/>
      <c r="I98" s="150"/>
      <c r="J98" s="150"/>
      <c r="K98" s="148"/>
    </row>
    <row r="99" spans="1:11" s="12" customFormat="1" ht="15">
      <c r="A99" s="7"/>
      <c r="B99" s="11"/>
      <c r="C99" s="15"/>
      <c r="D99" s="11"/>
      <c r="E99" s="61"/>
      <c r="F99" s="59"/>
      <c r="G99" s="61"/>
      <c r="H99" s="150"/>
      <c r="I99" s="150"/>
      <c r="J99" s="150"/>
      <c r="K99" s="148"/>
    </row>
    <row r="100" spans="1:11" s="12" customFormat="1" ht="396.75" customHeight="1">
      <c r="A100" s="24" t="s">
        <v>30</v>
      </c>
      <c r="C100" s="141" t="s">
        <v>251</v>
      </c>
      <c r="D100" s="11"/>
      <c r="E100" s="61"/>
      <c r="F100" s="59"/>
      <c r="G100" s="61"/>
      <c r="H100" s="150"/>
      <c r="I100" s="150"/>
      <c r="J100" s="150"/>
      <c r="K100" s="148"/>
    </row>
    <row r="101" spans="2:11" s="12" customFormat="1" ht="15">
      <c r="B101"/>
      <c r="C101" s="22" t="s">
        <v>28</v>
      </c>
      <c r="D101" s="11"/>
      <c r="E101" s="61"/>
      <c r="F101" s="59"/>
      <c r="G101" s="61"/>
      <c r="H101" s="150"/>
      <c r="I101" s="150"/>
      <c r="J101" s="150"/>
      <c r="K101" s="148"/>
    </row>
    <row r="102" spans="1:11" s="12" customFormat="1" ht="15">
      <c r="A102" s="7"/>
      <c r="B102" s="11"/>
      <c r="C102" s="15"/>
      <c r="D102" s="11"/>
      <c r="E102" s="61"/>
      <c r="F102" s="59"/>
      <c r="G102" s="61"/>
      <c r="H102" s="150"/>
      <c r="I102" s="150"/>
      <c r="J102" s="150"/>
      <c r="K102" s="148"/>
    </row>
    <row r="103" spans="1:11" s="12" customFormat="1" ht="15">
      <c r="A103" s="7"/>
      <c r="B103" s="22" t="s">
        <v>113</v>
      </c>
      <c r="C103" s="25">
        <v>135</v>
      </c>
      <c r="D103" s="22" t="s">
        <v>99</v>
      </c>
      <c r="E103" s="66"/>
      <c r="F103" s="27" t="s">
        <v>63</v>
      </c>
      <c r="G103" s="66">
        <f>C103*E103</f>
        <v>0</v>
      </c>
      <c r="H103" s="150"/>
      <c r="I103" s="150"/>
      <c r="J103" s="150"/>
      <c r="K103" s="148"/>
    </row>
    <row r="104" spans="1:11" s="12" customFormat="1" ht="15">
      <c r="A104" s="7"/>
      <c r="B104" s="22"/>
      <c r="C104" s="25"/>
      <c r="D104" s="22"/>
      <c r="E104" s="66"/>
      <c r="F104" s="27"/>
      <c r="G104" s="66"/>
      <c r="H104" s="150"/>
      <c r="I104" s="150"/>
      <c r="J104" s="150"/>
      <c r="K104" s="148"/>
    </row>
    <row r="105" spans="1:11" s="12" customFormat="1" ht="140.25">
      <c r="A105" s="24">
        <v>2</v>
      </c>
      <c r="B105" s="11"/>
      <c r="C105" s="22" t="s">
        <v>7</v>
      </c>
      <c r="D105" s="11"/>
      <c r="E105" s="61"/>
      <c r="F105" s="59"/>
      <c r="G105" s="61"/>
      <c r="H105" s="150"/>
      <c r="I105" s="150"/>
      <c r="J105" s="150"/>
      <c r="K105" s="148"/>
    </row>
    <row r="106" spans="1:11" s="12" customFormat="1" ht="15">
      <c r="A106" s="7"/>
      <c r="B106" s="11"/>
      <c r="C106" s="15"/>
      <c r="D106" s="11"/>
      <c r="E106" s="61"/>
      <c r="F106" s="59"/>
      <c r="G106" s="61"/>
      <c r="H106" s="150"/>
      <c r="I106" s="150"/>
      <c r="J106" s="150"/>
      <c r="K106" s="148"/>
    </row>
    <row r="107" spans="1:11" s="12" customFormat="1" ht="15">
      <c r="A107" s="7"/>
      <c r="B107" s="22" t="s">
        <v>66</v>
      </c>
      <c r="C107" s="55">
        <v>11</v>
      </c>
      <c r="D107" s="22" t="s">
        <v>99</v>
      </c>
      <c r="E107" s="66"/>
      <c r="F107" s="27" t="s">
        <v>63</v>
      </c>
      <c r="G107" s="66">
        <f>C107*E107</f>
        <v>0</v>
      </c>
      <c r="H107" s="150"/>
      <c r="I107" s="150"/>
      <c r="J107" s="150"/>
      <c r="K107" s="148"/>
    </row>
    <row r="108" spans="1:11" s="12" customFormat="1" ht="15">
      <c r="A108" s="7"/>
      <c r="B108" s="11"/>
      <c r="C108" s="15"/>
      <c r="D108" s="11"/>
      <c r="E108" s="61"/>
      <c r="F108" s="59"/>
      <c r="G108" s="61"/>
      <c r="H108" s="150"/>
      <c r="I108" s="150"/>
      <c r="J108" s="150"/>
      <c r="K108" s="148"/>
    </row>
    <row r="109" spans="1:11" s="12" customFormat="1" ht="93.75">
      <c r="A109" s="24">
        <v>3</v>
      </c>
      <c r="B109" s="11"/>
      <c r="C109" s="115" t="s">
        <v>33</v>
      </c>
      <c r="D109" s="11"/>
      <c r="E109" s="61"/>
      <c r="F109" s="59"/>
      <c r="G109" s="61"/>
      <c r="H109" s="150"/>
      <c r="I109" s="150"/>
      <c r="J109" s="150"/>
      <c r="K109" s="148"/>
    </row>
    <row r="110" spans="1:11" s="12" customFormat="1" ht="15">
      <c r="A110" s="7"/>
      <c r="B110" s="11"/>
      <c r="C110" s="15"/>
      <c r="D110" s="11"/>
      <c r="E110" s="61"/>
      <c r="F110" s="59"/>
      <c r="G110" s="61"/>
      <c r="H110" s="150"/>
      <c r="I110" s="150"/>
      <c r="J110" s="150"/>
      <c r="K110" s="148"/>
    </row>
    <row r="111" spans="1:11" s="12" customFormat="1" ht="15">
      <c r="A111" s="7"/>
      <c r="B111" s="22" t="s">
        <v>131</v>
      </c>
      <c r="C111" s="25">
        <v>50</v>
      </c>
      <c r="D111" s="22" t="s">
        <v>99</v>
      </c>
      <c r="E111" s="66"/>
      <c r="F111" s="27" t="s">
        <v>63</v>
      </c>
      <c r="G111" s="66">
        <f>C111*E111</f>
        <v>0</v>
      </c>
      <c r="H111" s="150"/>
      <c r="I111" s="150"/>
      <c r="J111" s="150"/>
      <c r="K111" s="151"/>
    </row>
    <row r="112" spans="1:11" s="12" customFormat="1" ht="15">
      <c r="A112" s="7"/>
      <c r="B112" s="11"/>
      <c r="C112" s="15"/>
      <c r="D112" s="11"/>
      <c r="E112" s="61"/>
      <c r="F112" s="59"/>
      <c r="G112" s="61"/>
      <c r="H112" s="150"/>
      <c r="I112" s="150"/>
      <c r="J112" s="150"/>
      <c r="K112" s="151"/>
    </row>
    <row r="113" spans="1:11" s="12" customFormat="1" ht="182.25" customHeight="1">
      <c r="A113" s="116">
        <v>4</v>
      </c>
      <c r="C113" s="141" t="s">
        <v>245</v>
      </c>
      <c r="H113" s="150"/>
      <c r="I113" s="150"/>
      <c r="J113" s="150"/>
      <c r="K113" s="151"/>
    </row>
    <row r="114" spans="3:11" s="12" customFormat="1" ht="15">
      <c r="C114" s="117"/>
      <c r="H114" s="150"/>
      <c r="I114" s="150"/>
      <c r="J114" s="150"/>
      <c r="K114" s="148"/>
    </row>
    <row r="115" spans="1:11" s="12" customFormat="1" ht="15">
      <c r="A115" s="7"/>
      <c r="B115" s="11"/>
      <c r="C115" s="118" t="s">
        <v>8</v>
      </c>
      <c r="D115" s="11"/>
      <c r="E115" s="61"/>
      <c r="F115" s="59"/>
      <c r="G115" s="61"/>
      <c r="H115" s="150"/>
      <c r="I115" s="150"/>
      <c r="J115" s="150"/>
      <c r="K115" s="148"/>
    </row>
    <row r="116" spans="1:11" s="12" customFormat="1" ht="303.75" customHeight="1">
      <c r="A116" s="24"/>
      <c r="B116" s="11"/>
      <c r="C116" s="115" t="s">
        <v>31</v>
      </c>
      <c r="D116" s="11"/>
      <c r="E116" s="61"/>
      <c r="F116" s="59"/>
      <c r="G116" s="61"/>
      <c r="H116" s="150"/>
      <c r="I116" s="150"/>
      <c r="J116" s="150"/>
      <c r="K116" s="148"/>
    </row>
    <row r="117" spans="1:11" s="12" customFormat="1" ht="117.75">
      <c r="A117" s="7"/>
      <c r="B117" s="11"/>
      <c r="C117" s="115" t="s">
        <v>22</v>
      </c>
      <c r="D117" s="11"/>
      <c r="E117" s="61"/>
      <c r="F117" s="59"/>
      <c r="G117" s="61"/>
      <c r="H117" s="150"/>
      <c r="I117" s="150"/>
      <c r="J117" s="150"/>
      <c r="K117" s="148"/>
    </row>
    <row r="118" spans="1:11" s="12" customFormat="1" ht="15">
      <c r="A118" s="7"/>
      <c r="B118" s="11"/>
      <c r="C118" s="142"/>
      <c r="D118" s="11"/>
      <c r="E118" s="61"/>
      <c r="F118" s="59"/>
      <c r="G118" s="61"/>
      <c r="H118" s="150"/>
      <c r="I118" s="150"/>
      <c r="J118" s="150"/>
      <c r="K118" s="148"/>
    </row>
    <row r="119" spans="1:11" s="12" customFormat="1" ht="16.5" customHeight="1">
      <c r="A119" s="7"/>
      <c r="B119" s="22" t="s">
        <v>113</v>
      </c>
      <c r="C119" s="25">
        <v>251</v>
      </c>
      <c r="D119" s="22" t="s">
        <v>99</v>
      </c>
      <c r="E119" s="66"/>
      <c r="F119" s="27" t="s">
        <v>63</v>
      </c>
      <c r="G119" s="66">
        <f>C119*E119</f>
        <v>0</v>
      </c>
      <c r="H119" s="150"/>
      <c r="I119" s="150"/>
      <c r="J119" s="150"/>
      <c r="K119" s="148"/>
    </row>
    <row r="120" spans="1:11" s="12" customFormat="1" ht="16.5" customHeight="1">
      <c r="A120" s="7"/>
      <c r="B120" s="22"/>
      <c r="C120" s="25"/>
      <c r="D120" s="22"/>
      <c r="E120" s="66"/>
      <c r="F120" s="27"/>
      <c r="G120" s="66"/>
      <c r="H120" s="150"/>
      <c r="I120" s="150"/>
      <c r="J120" s="150"/>
      <c r="K120" s="148"/>
    </row>
    <row r="121" spans="1:11" s="12" customFormat="1" ht="16.5" customHeight="1">
      <c r="A121" s="7"/>
      <c r="B121" s="22"/>
      <c r="C121" s="56" t="s">
        <v>348</v>
      </c>
      <c r="D121" s="22"/>
      <c r="E121" s="66"/>
      <c r="F121" s="27"/>
      <c r="G121" s="66"/>
      <c r="H121" s="150"/>
      <c r="I121" s="150"/>
      <c r="J121" s="150"/>
      <c r="K121" s="148"/>
    </row>
    <row r="122" spans="1:11" s="12" customFormat="1" ht="16.5" customHeight="1">
      <c r="A122" s="7"/>
      <c r="B122" s="22"/>
      <c r="C122" s="56" t="s">
        <v>32</v>
      </c>
      <c r="D122" s="22"/>
      <c r="E122" s="66"/>
      <c r="F122" s="27"/>
      <c r="G122" s="66"/>
      <c r="H122" s="150"/>
      <c r="I122" s="150"/>
      <c r="J122" s="150"/>
      <c r="K122" s="148"/>
    </row>
    <row r="123" spans="1:11" s="12" customFormat="1" ht="15">
      <c r="A123" s="7"/>
      <c r="B123" s="11"/>
      <c r="C123" s="33"/>
      <c r="D123"/>
      <c r="E123" s="66"/>
      <c r="F123" s="59"/>
      <c r="G123" s="66"/>
      <c r="H123" s="150"/>
      <c r="I123" s="150"/>
      <c r="J123" s="150"/>
      <c r="K123" s="148"/>
    </row>
    <row r="124" spans="1:11" s="12" customFormat="1" ht="25.5">
      <c r="A124" s="91" t="s">
        <v>247</v>
      </c>
      <c r="B124" s="11"/>
      <c r="C124" s="23" t="s">
        <v>34</v>
      </c>
      <c r="D124"/>
      <c r="E124" s="66"/>
      <c r="F124" s="59"/>
      <c r="G124" s="66"/>
      <c r="H124" s="150"/>
      <c r="I124" s="150"/>
      <c r="J124" s="150"/>
      <c r="K124" s="148"/>
    </row>
    <row r="125" spans="1:11" s="12" customFormat="1" ht="298.5" customHeight="1">
      <c r="A125" s="7"/>
      <c r="B125" s="11"/>
      <c r="C125" s="143" t="s">
        <v>48</v>
      </c>
      <c r="D125"/>
      <c r="E125" s="66"/>
      <c r="F125" s="59"/>
      <c r="G125" s="66"/>
      <c r="H125" s="150"/>
      <c r="I125" s="150"/>
      <c r="J125" s="150"/>
      <c r="K125" s="148"/>
    </row>
    <row r="126" spans="1:11" s="12" customFormat="1" ht="15">
      <c r="A126" s="7"/>
      <c r="B126" s="33"/>
      <c r="C126" s="27"/>
      <c r="D126" s="22"/>
      <c r="E126" s="66"/>
      <c r="F126" s="27"/>
      <c r="G126" s="66"/>
      <c r="H126" s="150"/>
      <c r="I126" s="150"/>
      <c r="J126" s="150"/>
      <c r="K126" s="148"/>
    </row>
    <row r="127" spans="1:11" s="12" customFormat="1" ht="15">
      <c r="A127" s="7"/>
      <c r="B127" s="22" t="s">
        <v>113</v>
      </c>
      <c r="C127" s="25">
        <v>85</v>
      </c>
      <c r="D127" s="22" t="s">
        <v>99</v>
      </c>
      <c r="E127" s="66"/>
      <c r="F127" s="27" t="s">
        <v>63</v>
      </c>
      <c r="G127" s="66">
        <f>C127*E127</f>
        <v>0</v>
      </c>
      <c r="H127" s="150"/>
      <c r="I127" s="150"/>
      <c r="J127" s="150"/>
      <c r="K127" s="148"/>
    </row>
    <row r="128" spans="1:11" s="12" customFormat="1" ht="15">
      <c r="A128" s="24"/>
      <c r="B128" s="11"/>
      <c r="C128" s="22"/>
      <c r="D128" s="11"/>
      <c r="E128" s="61"/>
      <c r="F128" s="59"/>
      <c r="G128" s="61"/>
      <c r="H128" s="150"/>
      <c r="I128" s="150"/>
      <c r="J128" s="150"/>
      <c r="K128" s="148"/>
    </row>
    <row r="129" spans="1:11" s="12" customFormat="1" ht="25.5">
      <c r="A129" s="24" t="s">
        <v>248</v>
      </c>
      <c r="B129" s="11"/>
      <c r="C129" s="23" t="s">
        <v>9</v>
      </c>
      <c r="D129" s="11"/>
      <c r="E129" s="61"/>
      <c r="F129" s="59"/>
      <c r="G129" s="61"/>
      <c r="H129" s="150"/>
      <c r="I129" s="150"/>
      <c r="J129" s="150"/>
      <c r="K129" s="148"/>
    </row>
    <row r="130" spans="1:11" s="12" customFormat="1" ht="293.25">
      <c r="A130" s="24"/>
      <c r="B130" s="11"/>
      <c r="C130" s="115" t="s">
        <v>49</v>
      </c>
      <c r="D130" s="11"/>
      <c r="E130" s="61"/>
      <c r="F130" s="59"/>
      <c r="G130" s="61"/>
      <c r="H130" s="150"/>
      <c r="I130" s="150"/>
      <c r="J130" s="150"/>
      <c r="K130" s="148"/>
    </row>
    <row r="131" spans="1:11" s="12" customFormat="1" ht="15">
      <c r="A131" s="24"/>
      <c r="B131" s="11"/>
      <c r="C131" s="22"/>
      <c r="D131" s="11"/>
      <c r="E131" s="61"/>
      <c r="F131" s="59"/>
      <c r="G131" s="61"/>
      <c r="H131" s="150"/>
      <c r="I131" s="150"/>
      <c r="J131" s="150"/>
      <c r="K131" s="148"/>
    </row>
    <row r="132" spans="1:11" s="12" customFormat="1" ht="15">
      <c r="A132" s="7"/>
      <c r="B132" s="22" t="s">
        <v>113</v>
      </c>
      <c r="C132" s="25">
        <v>100</v>
      </c>
      <c r="D132" s="22" t="s">
        <v>99</v>
      </c>
      <c r="E132" s="66"/>
      <c r="F132" s="27" t="s">
        <v>63</v>
      </c>
      <c r="G132" s="66">
        <f>C132*E132</f>
        <v>0</v>
      </c>
      <c r="H132" s="150"/>
      <c r="I132" s="150"/>
      <c r="J132" s="150"/>
      <c r="K132" s="148"/>
    </row>
    <row r="133" spans="1:11" s="12" customFormat="1" ht="15">
      <c r="A133" s="24"/>
      <c r="B133" s="11"/>
      <c r="C133" s="22"/>
      <c r="D133" s="11"/>
      <c r="E133" s="61"/>
      <c r="F133" s="59"/>
      <c r="G133" s="61"/>
      <c r="H133" s="150"/>
      <c r="I133" s="150"/>
      <c r="J133" s="150"/>
      <c r="K133" s="148"/>
    </row>
    <row r="134" spans="1:11" s="12" customFormat="1" ht="25.5">
      <c r="A134" s="24" t="s">
        <v>249</v>
      </c>
      <c r="B134" s="11"/>
      <c r="C134" s="23" t="s">
        <v>50</v>
      </c>
      <c r="D134" s="11"/>
      <c r="E134" s="61"/>
      <c r="F134" s="59"/>
      <c r="G134" s="61"/>
      <c r="H134" s="150"/>
      <c r="I134" s="150"/>
      <c r="J134" s="150"/>
      <c r="K134" s="148"/>
    </row>
    <row r="135" spans="1:11" s="12" customFormat="1" ht="255">
      <c r="A135" s="24"/>
      <c r="B135" s="11"/>
      <c r="C135" s="115" t="s">
        <v>253</v>
      </c>
      <c r="D135" s="11"/>
      <c r="E135" s="61"/>
      <c r="F135" s="59"/>
      <c r="G135" s="61"/>
      <c r="H135" s="150"/>
      <c r="I135" s="150"/>
      <c r="J135" s="150"/>
      <c r="K135" s="148"/>
    </row>
    <row r="136" spans="1:11" s="12" customFormat="1" ht="15">
      <c r="A136" s="24"/>
      <c r="B136" s="11"/>
      <c r="C136" s="22"/>
      <c r="D136" s="11"/>
      <c r="E136" s="61"/>
      <c r="F136" s="59"/>
      <c r="G136" s="61"/>
      <c r="H136" s="150"/>
      <c r="I136" s="150"/>
      <c r="J136" s="150"/>
      <c r="K136" s="148"/>
    </row>
    <row r="137" spans="1:11" s="12" customFormat="1" ht="15">
      <c r="A137" s="7"/>
      <c r="B137" s="22" t="s">
        <v>113</v>
      </c>
      <c r="C137" s="25">
        <v>7</v>
      </c>
      <c r="D137" s="22" t="s">
        <v>99</v>
      </c>
      <c r="E137" s="66"/>
      <c r="F137" s="27" t="s">
        <v>63</v>
      </c>
      <c r="G137" s="66">
        <f>C137*E137</f>
        <v>0</v>
      </c>
      <c r="H137" s="150"/>
      <c r="I137" s="150"/>
      <c r="J137" s="150"/>
      <c r="K137" s="148"/>
    </row>
    <row r="138" spans="1:11" s="12" customFormat="1" ht="15">
      <c r="A138" s="7"/>
      <c r="B138" s="22"/>
      <c r="C138" s="25"/>
      <c r="D138" s="22"/>
      <c r="E138" s="66"/>
      <c r="F138" s="27"/>
      <c r="G138" s="66"/>
      <c r="H138" s="150"/>
      <c r="I138" s="150"/>
      <c r="J138" s="150"/>
      <c r="K138" s="148"/>
    </row>
    <row r="139" spans="1:11" s="12" customFormat="1" ht="16.5">
      <c r="A139" s="116" t="s">
        <v>23</v>
      </c>
      <c r="B139" s="22"/>
      <c r="C139" s="162" t="s">
        <v>52</v>
      </c>
      <c r="D139" s="22"/>
      <c r="E139" s="66"/>
      <c r="F139" s="27"/>
      <c r="G139" s="66"/>
      <c r="H139" s="150"/>
      <c r="I139" s="150"/>
      <c r="J139" s="150"/>
      <c r="K139" s="148"/>
    </row>
    <row r="140" spans="1:11" s="12" customFormat="1" ht="148.5">
      <c r="A140" s="7"/>
      <c r="B140" s="22"/>
      <c r="C140" s="168" t="s">
        <v>252</v>
      </c>
      <c r="D140" s="22"/>
      <c r="E140" s="66"/>
      <c r="F140" s="27"/>
      <c r="G140" s="66"/>
      <c r="H140" s="150"/>
      <c r="I140" s="150"/>
      <c r="J140" s="150"/>
      <c r="K140" s="148"/>
    </row>
    <row r="141" spans="1:11" s="12" customFormat="1" ht="16.5">
      <c r="A141" s="7"/>
      <c r="B141" s="22"/>
      <c r="C141" s="162"/>
      <c r="D141" s="22"/>
      <c r="E141" s="66"/>
      <c r="F141" s="27"/>
      <c r="G141" s="66"/>
      <c r="H141" s="150"/>
      <c r="I141" s="150"/>
      <c r="J141" s="150"/>
      <c r="K141" s="148"/>
    </row>
    <row r="142" spans="1:11" s="12" customFormat="1" ht="15">
      <c r="A142" s="7"/>
      <c r="B142" s="22" t="s">
        <v>66</v>
      </c>
      <c r="C142" s="25">
        <v>3</v>
      </c>
      <c r="D142" s="22" t="s">
        <v>99</v>
      </c>
      <c r="E142" s="66"/>
      <c r="F142" s="27" t="s">
        <v>63</v>
      </c>
      <c r="G142" s="66"/>
      <c r="H142" s="150"/>
      <c r="I142" s="150"/>
      <c r="J142" s="150"/>
      <c r="K142" s="148"/>
    </row>
    <row r="143" spans="1:11" s="12" customFormat="1" ht="16.5">
      <c r="A143" s="24"/>
      <c r="B143" s="11"/>
      <c r="C143" s="162"/>
      <c r="D143" s="11"/>
      <c r="E143" s="61"/>
      <c r="F143" s="59"/>
      <c r="G143" s="61"/>
      <c r="H143" s="150"/>
      <c r="I143" s="150"/>
      <c r="J143" s="150"/>
      <c r="K143" s="148"/>
    </row>
    <row r="144" spans="1:11" s="12" customFormat="1" ht="33">
      <c r="A144" s="120" t="s">
        <v>10</v>
      </c>
      <c r="B144" s="11"/>
      <c r="C144" s="162" t="s">
        <v>51</v>
      </c>
      <c r="D144" s="11"/>
      <c r="E144" s="61"/>
      <c r="F144" s="59"/>
      <c r="G144" s="61"/>
      <c r="H144" s="150"/>
      <c r="I144" s="150"/>
      <c r="J144" s="150"/>
      <c r="K144" s="148"/>
    </row>
    <row r="145" spans="1:12" s="12" customFormat="1" ht="15">
      <c r="A145" s="24"/>
      <c r="B145" s="11"/>
      <c r="C145" s="22"/>
      <c r="D145" s="11"/>
      <c r="E145" s="61"/>
      <c r="F145" s="59"/>
      <c r="G145" s="61"/>
      <c r="H145" s="150"/>
      <c r="I145" s="150"/>
      <c r="J145" s="150"/>
      <c r="K145" s="151"/>
      <c r="L145"/>
    </row>
    <row r="146" spans="1:12" s="12" customFormat="1" ht="140.25">
      <c r="A146" s="24" t="s">
        <v>30</v>
      </c>
      <c r="B146" s="11"/>
      <c r="C146" s="115" t="s">
        <v>349</v>
      </c>
      <c r="D146" s="11"/>
      <c r="E146" s="61"/>
      <c r="F146" s="59"/>
      <c r="G146" s="61"/>
      <c r="H146" s="150"/>
      <c r="I146" s="150"/>
      <c r="J146" s="150"/>
      <c r="K146" s="151"/>
      <c r="L146"/>
    </row>
    <row r="147" spans="1:12" s="12" customFormat="1" ht="15">
      <c r="A147" s="24"/>
      <c r="B147" s="11"/>
      <c r="C147" s="22"/>
      <c r="D147" s="11"/>
      <c r="E147" s="61"/>
      <c r="F147" s="59"/>
      <c r="G147" s="61"/>
      <c r="H147" s="150"/>
      <c r="I147" s="150"/>
      <c r="J147" s="150"/>
      <c r="K147" s="151"/>
      <c r="L147"/>
    </row>
    <row r="148" spans="1:12" s="12" customFormat="1" ht="63.75">
      <c r="A148" s="24"/>
      <c r="B148" s="11"/>
      <c r="C148" s="115" t="s">
        <v>11</v>
      </c>
      <c r="D148" s="11"/>
      <c r="E148" s="61"/>
      <c r="F148" s="59"/>
      <c r="G148" s="61"/>
      <c r="H148" s="150"/>
      <c r="I148" s="150"/>
      <c r="J148" s="150"/>
      <c r="K148" s="151"/>
      <c r="L148"/>
    </row>
    <row r="149" spans="1:12" s="12" customFormat="1" ht="15">
      <c r="A149" s="24"/>
      <c r="B149" s="11"/>
      <c r="C149" s="22"/>
      <c r="D149" s="11"/>
      <c r="E149" s="61"/>
      <c r="F149" s="59"/>
      <c r="G149" s="61"/>
      <c r="H149" s="150"/>
      <c r="I149" s="150"/>
      <c r="J149" s="150"/>
      <c r="K149" s="151"/>
      <c r="L149"/>
    </row>
    <row r="150" spans="1:12" s="12" customFormat="1" ht="15">
      <c r="A150" s="7"/>
      <c r="B150" s="22" t="s">
        <v>66</v>
      </c>
      <c r="C150" s="55">
        <v>11</v>
      </c>
      <c r="D150" s="22" t="s">
        <v>99</v>
      </c>
      <c r="E150" s="66"/>
      <c r="F150" s="27" t="s">
        <v>63</v>
      </c>
      <c r="G150" s="66">
        <f>C150*E150</f>
        <v>0</v>
      </c>
      <c r="H150" s="150"/>
      <c r="I150" s="150"/>
      <c r="J150" s="150"/>
      <c r="K150" s="151"/>
      <c r="L150"/>
    </row>
    <row r="151" spans="1:12" s="12" customFormat="1" ht="15">
      <c r="A151" s="24"/>
      <c r="B151" s="11"/>
      <c r="C151" s="22"/>
      <c r="D151" s="11"/>
      <c r="E151" s="61"/>
      <c r="F151" s="59"/>
      <c r="G151" s="61"/>
      <c r="H151" s="150"/>
      <c r="I151" s="150"/>
      <c r="J151" s="150"/>
      <c r="K151" s="151"/>
      <c r="L151"/>
    </row>
    <row r="152" spans="1:12" s="12" customFormat="1" ht="38.25">
      <c r="A152" s="24"/>
      <c r="B152" s="11"/>
      <c r="C152" s="115" t="s">
        <v>35</v>
      </c>
      <c r="D152" s="11"/>
      <c r="E152" s="61"/>
      <c r="F152" s="59"/>
      <c r="G152" s="61"/>
      <c r="H152" s="150"/>
      <c r="I152" s="150"/>
      <c r="J152" s="150"/>
      <c r="K152" s="151"/>
      <c r="L152"/>
    </row>
    <row r="153" spans="1:12" s="12" customFormat="1" ht="15">
      <c r="A153" s="24"/>
      <c r="B153" s="11"/>
      <c r="C153" s="22"/>
      <c r="D153" s="11"/>
      <c r="E153" s="61"/>
      <c r="F153" s="59"/>
      <c r="G153" s="61"/>
      <c r="H153" s="150"/>
      <c r="I153" s="150"/>
      <c r="J153" s="150"/>
      <c r="K153" s="151"/>
      <c r="L153"/>
    </row>
    <row r="154" spans="1:12" s="12" customFormat="1" ht="15">
      <c r="A154" s="7"/>
      <c r="B154" s="22" t="s">
        <v>66</v>
      </c>
      <c r="C154" s="55">
        <v>7</v>
      </c>
      <c r="D154" s="22" t="s">
        <v>99</v>
      </c>
      <c r="E154" s="66"/>
      <c r="F154" s="27" t="s">
        <v>63</v>
      </c>
      <c r="G154" s="66">
        <f>C154*E154</f>
        <v>0</v>
      </c>
      <c r="H154" s="150"/>
      <c r="I154" s="150"/>
      <c r="J154" s="150"/>
      <c r="K154" s="151"/>
      <c r="L154"/>
    </row>
    <row r="155" spans="1:12" s="12" customFormat="1" ht="15">
      <c r="A155" s="24"/>
      <c r="B155" s="11"/>
      <c r="C155" s="22"/>
      <c r="D155" s="11"/>
      <c r="E155" s="61"/>
      <c r="F155" s="59"/>
      <c r="G155" s="61"/>
      <c r="H155" s="150"/>
      <c r="I155" s="150"/>
      <c r="J155" s="150"/>
      <c r="K155" s="151"/>
      <c r="L155"/>
    </row>
    <row r="156" spans="1:12" s="12" customFormat="1" ht="63.75">
      <c r="A156" s="24"/>
      <c r="B156" s="11"/>
      <c r="C156" s="115" t="s">
        <v>12</v>
      </c>
      <c r="D156" s="11"/>
      <c r="E156" s="61"/>
      <c r="F156" s="59"/>
      <c r="G156" s="61"/>
      <c r="H156" s="150"/>
      <c r="I156" s="150"/>
      <c r="J156" s="150"/>
      <c r="K156" s="151"/>
      <c r="L156"/>
    </row>
    <row r="157" spans="1:12" s="12" customFormat="1" ht="15">
      <c r="A157" s="24"/>
      <c r="B157" s="11"/>
      <c r="C157" s="22"/>
      <c r="D157" s="11"/>
      <c r="E157" s="61"/>
      <c r="F157" s="59"/>
      <c r="G157" s="61"/>
      <c r="H157" s="150"/>
      <c r="I157" s="150"/>
      <c r="J157" s="150"/>
      <c r="K157" s="151"/>
      <c r="L157"/>
    </row>
    <row r="158" spans="1:12" s="12" customFormat="1" ht="15">
      <c r="A158" s="7"/>
      <c r="B158" s="22" t="s">
        <v>66</v>
      </c>
      <c r="C158" s="55">
        <v>4</v>
      </c>
      <c r="D158" s="22" t="s">
        <v>99</v>
      </c>
      <c r="E158" s="66"/>
      <c r="F158" s="27" t="s">
        <v>63</v>
      </c>
      <c r="G158" s="66">
        <f>C158*E158</f>
        <v>0</v>
      </c>
      <c r="H158" s="150"/>
      <c r="I158" s="150"/>
      <c r="J158" s="150"/>
      <c r="K158" s="151"/>
      <c r="L158"/>
    </row>
    <row r="159" spans="1:12" s="12" customFormat="1" ht="15">
      <c r="A159" s="7"/>
      <c r="B159" s="22"/>
      <c r="C159" s="55"/>
      <c r="D159" s="22"/>
      <c r="E159" s="66"/>
      <c r="F159" s="27"/>
      <c r="G159" s="66"/>
      <c r="H159" s="150"/>
      <c r="I159" s="150"/>
      <c r="J159" s="150"/>
      <c r="K159" s="151"/>
      <c r="L159"/>
    </row>
    <row r="160" spans="1:12" s="12" customFormat="1" ht="63.75">
      <c r="A160" s="7"/>
      <c r="B160" s="22"/>
      <c r="C160" s="115" t="s">
        <v>36</v>
      </c>
      <c r="D160" s="22"/>
      <c r="E160" s="66"/>
      <c r="F160" s="27"/>
      <c r="G160" s="66"/>
      <c r="H160" s="150"/>
      <c r="I160" s="150"/>
      <c r="J160" s="150"/>
      <c r="K160" s="151"/>
      <c r="L160"/>
    </row>
    <row r="161" spans="1:12" s="12" customFormat="1" ht="15">
      <c r="A161" s="7"/>
      <c r="B161" s="22"/>
      <c r="C161" s="55"/>
      <c r="D161" s="22"/>
      <c r="E161" s="66"/>
      <c r="F161" s="27"/>
      <c r="G161" s="66"/>
      <c r="H161" s="150"/>
      <c r="I161" s="150"/>
      <c r="J161" s="150"/>
      <c r="K161" s="151"/>
      <c r="L161"/>
    </row>
    <row r="162" spans="1:12" s="12" customFormat="1" ht="15">
      <c r="A162" s="7"/>
      <c r="B162" s="22" t="s">
        <v>66</v>
      </c>
      <c r="C162" s="55">
        <v>3</v>
      </c>
      <c r="D162" s="22" t="s">
        <v>99</v>
      </c>
      <c r="E162" s="66"/>
      <c r="F162" s="27" t="s">
        <v>63</v>
      </c>
      <c r="G162" s="66">
        <f>C162*E162</f>
        <v>0</v>
      </c>
      <c r="H162" s="150"/>
      <c r="I162" s="150"/>
      <c r="J162" s="150"/>
      <c r="K162" s="151"/>
      <c r="L162"/>
    </row>
    <row r="163" spans="1:12" s="12" customFormat="1" ht="15">
      <c r="A163" s="7"/>
      <c r="B163" s="22"/>
      <c r="C163" s="55"/>
      <c r="D163" s="22"/>
      <c r="E163" s="66"/>
      <c r="F163" s="27"/>
      <c r="G163" s="66"/>
      <c r="H163" s="150"/>
      <c r="I163" s="150"/>
      <c r="J163" s="150"/>
      <c r="K163" s="151"/>
      <c r="L163"/>
    </row>
    <row r="164" spans="1:12" s="12" customFormat="1" ht="15">
      <c r="A164" s="24"/>
      <c r="B164" s="11"/>
      <c r="C164" s="22"/>
      <c r="D164" s="11"/>
      <c r="E164" s="61"/>
      <c r="F164" s="59"/>
      <c r="G164" s="61"/>
      <c r="H164" s="150"/>
      <c r="I164" s="150"/>
      <c r="J164" s="150"/>
      <c r="K164" s="151"/>
      <c r="L164"/>
    </row>
    <row r="165" spans="1:12" s="12" customFormat="1" ht="204">
      <c r="A165" s="24" t="s">
        <v>29</v>
      </c>
      <c r="B165" s="11"/>
      <c r="C165" s="115" t="s">
        <v>13</v>
      </c>
      <c r="D165" s="11"/>
      <c r="E165" s="61"/>
      <c r="F165" s="59"/>
      <c r="G165" s="61"/>
      <c r="H165" s="150"/>
      <c r="I165" s="150"/>
      <c r="J165" s="150"/>
      <c r="K165" s="151"/>
      <c r="L165"/>
    </row>
    <row r="166" spans="1:12" s="12" customFormat="1" ht="89.25">
      <c r="A166" s="24"/>
      <c r="B166" s="11"/>
      <c r="C166" s="115" t="s">
        <v>14</v>
      </c>
      <c r="D166" s="11"/>
      <c r="E166" s="61"/>
      <c r="F166" s="59"/>
      <c r="G166" s="61"/>
      <c r="H166" s="150"/>
      <c r="I166" s="150"/>
      <c r="J166" s="150"/>
      <c r="K166" s="151"/>
      <c r="L166"/>
    </row>
    <row r="167" spans="1:12" s="12" customFormat="1" ht="39">
      <c r="A167" s="24"/>
      <c r="B167" s="11"/>
      <c r="C167" s="119" t="s">
        <v>15</v>
      </c>
      <c r="D167" s="11"/>
      <c r="E167" s="61"/>
      <c r="F167" s="59"/>
      <c r="G167" s="61"/>
      <c r="H167" s="150"/>
      <c r="I167" s="150"/>
      <c r="J167" s="150"/>
      <c r="K167" s="151"/>
      <c r="L167"/>
    </row>
    <row r="168" spans="1:12" s="12" customFormat="1" ht="15">
      <c r="A168" s="24"/>
      <c r="B168" s="11"/>
      <c r="C168" s="22"/>
      <c r="D168" s="11"/>
      <c r="E168" s="61"/>
      <c r="F168" s="59"/>
      <c r="G168" s="61"/>
      <c r="H168" s="150"/>
      <c r="I168" s="150"/>
      <c r="J168" s="150"/>
      <c r="K168" s="151"/>
      <c r="L168"/>
    </row>
    <row r="169" spans="1:12" s="12" customFormat="1" ht="38.25">
      <c r="A169" s="24"/>
      <c r="B169" s="11"/>
      <c r="C169" s="115" t="s">
        <v>16</v>
      </c>
      <c r="D169" s="11"/>
      <c r="E169" s="61"/>
      <c r="F169" s="59"/>
      <c r="G169" s="61"/>
      <c r="H169" s="150"/>
      <c r="I169" s="150"/>
      <c r="J169" s="150"/>
      <c r="K169" s="151"/>
      <c r="L169"/>
    </row>
    <row r="170" spans="1:12" s="12" customFormat="1" ht="15">
      <c r="A170" s="24"/>
      <c r="B170" s="11"/>
      <c r="C170" s="22"/>
      <c r="D170" s="11"/>
      <c r="E170" s="61"/>
      <c r="F170" s="59"/>
      <c r="G170" s="61"/>
      <c r="H170" s="150"/>
      <c r="I170" s="150"/>
      <c r="J170" s="150"/>
      <c r="K170" s="151"/>
      <c r="L170"/>
    </row>
    <row r="171" spans="1:12" s="12" customFormat="1" ht="15">
      <c r="A171" s="7"/>
      <c r="B171" s="22" t="s">
        <v>66</v>
      </c>
      <c r="C171" s="55">
        <v>11</v>
      </c>
      <c r="D171" s="22" t="s">
        <v>99</v>
      </c>
      <c r="E171" s="66"/>
      <c r="F171" s="27" t="s">
        <v>63</v>
      </c>
      <c r="G171" s="66">
        <f>C171*E171</f>
        <v>0</v>
      </c>
      <c r="H171" s="150"/>
      <c r="I171" s="150"/>
      <c r="J171" s="150"/>
      <c r="K171" s="151"/>
      <c r="L171"/>
    </row>
    <row r="172" spans="1:12" s="12" customFormat="1" ht="15">
      <c r="A172" s="24"/>
      <c r="B172" s="11"/>
      <c r="C172" s="22"/>
      <c r="D172" s="11"/>
      <c r="E172" s="61"/>
      <c r="F172" s="59"/>
      <c r="G172" s="61"/>
      <c r="H172" s="150"/>
      <c r="I172" s="150"/>
      <c r="J172" s="150"/>
      <c r="K172" s="151"/>
      <c r="L172"/>
    </row>
    <row r="173" spans="1:12" s="12" customFormat="1" ht="38.25">
      <c r="A173" s="24"/>
      <c r="B173" s="11"/>
      <c r="C173" s="115" t="s">
        <v>17</v>
      </c>
      <c r="D173" s="11"/>
      <c r="E173" s="61"/>
      <c r="F173" s="59"/>
      <c r="G173" s="61"/>
      <c r="H173" s="150"/>
      <c r="I173" s="150"/>
      <c r="J173" s="150"/>
      <c r="K173" s="151"/>
      <c r="L173"/>
    </row>
    <row r="174" spans="1:12" s="12" customFormat="1" ht="15">
      <c r="A174" s="24"/>
      <c r="B174" s="11"/>
      <c r="C174" s="22"/>
      <c r="D174" s="11"/>
      <c r="E174" s="61"/>
      <c r="F174" s="59"/>
      <c r="G174" s="61"/>
      <c r="H174" s="150"/>
      <c r="I174" s="150"/>
      <c r="J174" s="150"/>
      <c r="K174" s="151"/>
      <c r="L174"/>
    </row>
    <row r="175" spans="1:12" s="12" customFormat="1" ht="15">
      <c r="A175" s="7"/>
      <c r="B175" s="22" t="s">
        <v>66</v>
      </c>
      <c r="C175" s="55">
        <v>7</v>
      </c>
      <c r="D175" s="22" t="s">
        <v>99</v>
      </c>
      <c r="E175" s="66"/>
      <c r="F175" s="27" t="s">
        <v>63</v>
      </c>
      <c r="G175" s="66">
        <f>C175*E175</f>
        <v>0</v>
      </c>
      <c r="H175" s="150"/>
      <c r="I175" s="150"/>
      <c r="J175" s="150"/>
      <c r="K175" s="151"/>
      <c r="L175"/>
    </row>
    <row r="176" spans="1:12" s="12" customFormat="1" ht="15">
      <c r="A176" s="24"/>
      <c r="B176" s="11"/>
      <c r="C176" s="22"/>
      <c r="D176" s="11"/>
      <c r="E176" s="61"/>
      <c r="F176" s="59"/>
      <c r="G176" s="61"/>
      <c r="H176" s="150"/>
      <c r="I176" s="150"/>
      <c r="J176" s="150"/>
      <c r="K176" s="151"/>
      <c r="L176"/>
    </row>
    <row r="177" spans="1:12" s="12" customFormat="1" ht="38.25">
      <c r="A177" s="24"/>
      <c r="B177" s="11"/>
      <c r="C177" s="115" t="s">
        <v>18</v>
      </c>
      <c r="D177" s="11"/>
      <c r="E177" s="61"/>
      <c r="F177" s="59"/>
      <c r="G177" s="61"/>
      <c r="H177" s="150"/>
      <c r="I177" s="150"/>
      <c r="J177" s="150"/>
      <c r="K177" s="151"/>
      <c r="L177"/>
    </row>
    <row r="178" spans="1:12" s="12" customFormat="1" ht="15">
      <c r="A178" s="24"/>
      <c r="B178" s="11"/>
      <c r="C178" s="22"/>
      <c r="D178" s="11"/>
      <c r="E178" s="61"/>
      <c r="F178" s="59"/>
      <c r="G178" s="61"/>
      <c r="H178" s="150"/>
      <c r="I178" s="150"/>
      <c r="J178" s="150"/>
      <c r="K178" s="151"/>
      <c r="L178"/>
    </row>
    <row r="179" spans="1:12" s="12" customFormat="1" ht="15">
      <c r="A179" s="7"/>
      <c r="B179" s="22" t="s">
        <v>66</v>
      </c>
      <c r="C179" s="55">
        <v>4</v>
      </c>
      <c r="D179" s="22" t="s">
        <v>99</v>
      </c>
      <c r="E179" s="66"/>
      <c r="F179" s="27" t="s">
        <v>63</v>
      </c>
      <c r="G179" s="66">
        <f>C179*E179</f>
        <v>0</v>
      </c>
      <c r="H179" s="150"/>
      <c r="I179" s="150"/>
      <c r="J179" s="150"/>
      <c r="K179" s="151"/>
      <c r="L179"/>
    </row>
    <row r="180" spans="1:12" s="12" customFormat="1" ht="15">
      <c r="A180" s="7"/>
      <c r="B180" s="22"/>
      <c r="C180" s="55"/>
      <c r="D180" s="22"/>
      <c r="E180" s="66"/>
      <c r="F180" s="27"/>
      <c r="G180" s="66"/>
      <c r="H180" s="150"/>
      <c r="I180" s="150"/>
      <c r="J180" s="150"/>
      <c r="K180" s="151"/>
      <c r="L180"/>
    </row>
    <row r="181" spans="1:12" s="12" customFormat="1" ht="38.25">
      <c r="A181" s="7"/>
      <c r="B181" s="22"/>
      <c r="C181" s="115" t="s">
        <v>37</v>
      </c>
      <c r="D181" s="22"/>
      <c r="E181" s="66"/>
      <c r="F181" s="27"/>
      <c r="G181" s="66"/>
      <c r="H181" s="150"/>
      <c r="I181" s="150"/>
      <c r="J181" s="150"/>
      <c r="K181" s="151"/>
      <c r="L181"/>
    </row>
    <row r="182" spans="1:12" s="12" customFormat="1" ht="15">
      <c r="A182" s="7"/>
      <c r="B182" s="22"/>
      <c r="C182" s="55"/>
      <c r="D182" s="22"/>
      <c r="E182" s="66"/>
      <c r="F182" s="27"/>
      <c r="G182" s="66"/>
      <c r="H182" s="150"/>
      <c r="I182" s="150"/>
      <c r="J182" s="150"/>
      <c r="K182" s="151"/>
      <c r="L182"/>
    </row>
    <row r="183" spans="1:12" s="12" customFormat="1" ht="15">
      <c r="A183" s="7"/>
      <c r="B183" s="22" t="s">
        <v>66</v>
      </c>
      <c r="C183" s="55">
        <v>3</v>
      </c>
      <c r="D183" s="22" t="s">
        <v>99</v>
      </c>
      <c r="E183" s="66"/>
      <c r="F183" s="27" t="s">
        <v>63</v>
      </c>
      <c r="G183" s="66">
        <f>C183*E183</f>
        <v>0</v>
      </c>
      <c r="H183" s="150"/>
      <c r="I183" s="150"/>
      <c r="J183" s="150"/>
      <c r="K183" s="151"/>
      <c r="L183"/>
    </row>
    <row r="184" spans="1:12" s="12" customFormat="1" ht="15">
      <c r="A184" s="7"/>
      <c r="B184" s="22"/>
      <c r="C184" s="55"/>
      <c r="D184" s="22"/>
      <c r="E184" s="66"/>
      <c r="F184" s="27"/>
      <c r="G184" s="66"/>
      <c r="H184" s="150"/>
      <c r="I184" s="150"/>
      <c r="J184" s="150"/>
      <c r="K184" s="151"/>
      <c r="L184"/>
    </row>
    <row r="185" spans="1:12" s="12" customFormat="1" ht="15">
      <c r="A185" s="7"/>
      <c r="B185" s="22"/>
      <c r="C185" s="55"/>
      <c r="D185" s="22"/>
      <c r="E185" s="66"/>
      <c r="F185" s="27"/>
      <c r="G185" s="66"/>
      <c r="H185" s="150"/>
      <c r="I185" s="150"/>
      <c r="J185" s="150"/>
      <c r="K185" s="151"/>
      <c r="L185"/>
    </row>
    <row r="186" spans="1:12" s="12" customFormat="1" ht="15">
      <c r="A186" s="7"/>
      <c r="B186" s="22"/>
      <c r="C186" s="55"/>
      <c r="D186" s="22"/>
      <c r="E186" s="66"/>
      <c r="F186" s="27"/>
      <c r="G186" s="66"/>
      <c r="H186" s="150"/>
      <c r="I186" s="150"/>
      <c r="J186" s="150"/>
      <c r="K186" s="151"/>
      <c r="L186"/>
    </row>
    <row r="187" spans="1:11" ht="15">
      <c r="A187" s="9"/>
      <c r="B187" s="18"/>
      <c r="C187" s="19"/>
      <c r="D187" s="18"/>
      <c r="E187" s="132"/>
      <c r="F187" s="62"/>
      <c r="G187" s="65"/>
      <c r="H187" s="150"/>
      <c r="I187" s="150"/>
      <c r="J187" s="150"/>
      <c r="K187" s="153"/>
    </row>
    <row r="188" spans="5:11" ht="15">
      <c r="E188" s="133"/>
      <c r="H188" s="150"/>
      <c r="I188" s="150"/>
      <c r="J188" s="150"/>
      <c r="K188" s="153"/>
    </row>
    <row r="189" spans="2:11" ht="15">
      <c r="B189" s="29" t="s">
        <v>125</v>
      </c>
      <c r="C189" s="29" t="s">
        <v>127</v>
      </c>
      <c r="E189" s="133"/>
      <c r="F189" s="74" t="s">
        <v>63</v>
      </c>
      <c r="G189" s="60">
        <f>SUM(G101:G187)</f>
        <v>0</v>
      </c>
      <c r="H189" s="150"/>
      <c r="I189" s="150"/>
      <c r="J189" s="150"/>
      <c r="K189" s="153"/>
    </row>
    <row r="190" spans="1:11" ht="15">
      <c r="A190" s="9"/>
      <c r="B190" s="18"/>
      <c r="C190" s="19"/>
      <c r="D190" s="18"/>
      <c r="E190" s="132"/>
      <c r="F190" s="62"/>
      <c r="G190" s="65"/>
      <c r="H190" s="150"/>
      <c r="I190" s="150"/>
      <c r="J190" s="150"/>
      <c r="K190" s="153"/>
    </row>
    <row r="191" spans="5:11" ht="15">
      <c r="E191" s="133"/>
      <c r="H191" s="150"/>
      <c r="I191" s="150"/>
      <c r="J191" s="150"/>
      <c r="K191" s="153"/>
    </row>
    <row r="192" spans="5:11" ht="15">
      <c r="E192" s="133"/>
      <c r="H192" s="150"/>
      <c r="I192" s="150"/>
      <c r="J192" s="150"/>
      <c r="K192" s="153"/>
    </row>
    <row r="193" spans="5:11" ht="15">
      <c r="E193" s="133"/>
      <c r="H193" s="150"/>
      <c r="I193" s="150"/>
      <c r="J193" s="150"/>
      <c r="K193" s="153"/>
    </row>
    <row r="194" spans="2:11" ht="15">
      <c r="B194" s="23" t="s">
        <v>128</v>
      </c>
      <c r="C194" s="23" t="s">
        <v>64</v>
      </c>
      <c r="E194" s="133"/>
      <c r="H194" s="150"/>
      <c r="I194" s="150"/>
      <c r="J194" s="150"/>
      <c r="K194" s="153"/>
    </row>
    <row r="195" spans="5:11" ht="15">
      <c r="E195" s="133"/>
      <c r="H195" s="150"/>
      <c r="I195" s="150"/>
      <c r="J195" s="150"/>
      <c r="K195" s="153"/>
    </row>
    <row r="196" spans="5:11" ht="15">
      <c r="E196" s="133"/>
      <c r="H196" s="150"/>
      <c r="I196" s="150"/>
      <c r="J196" s="150"/>
      <c r="K196" s="153"/>
    </row>
    <row r="197" spans="1:11" ht="167.25">
      <c r="A197" s="24">
        <v>1</v>
      </c>
      <c r="C197" s="22" t="s">
        <v>130</v>
      </c>
      <c r="E197" s="133"/>
      <c r="H197" s="150"/>
      <c r="I197" s="150"/>
      <c r="J197" s="150"/>
      <c r="K197" s="153"/>
    </row>
    <row r="198" spans="3:11" ht="15">
      <c r="C198" s="22" t="s">
        <v>129</v>
      </c>
      <c r="E198" s="133"/>
      <c r="H198" s="150"/>
      <c r="I198" s="150"/>
      <c r="J198" s="150"/>
      <c r="K198" s="153"/>
    </row>
    <row r="199" spans="5:11" ht="15">
      <c r="E199" s="133"/>
      <c r="H199" s="150"/>
      <c r="I199" s="150"/>
      <c r="J199" s="150"/>
      <c r="K199" s="153"/>
    </row>
    <row r="200" spans="2:11" ht="15">
      <c r="B200" s="22" t="s">
        <v>66</v>
      </c>
      <c r="C200" s="55">
        <v>8</v>
      </c>
      <c r="D200" s="22" t="s">
        <v>99</v>
      </c>
      <c r="E200" s="66"/>
      <c r="F200" s="27" t="s">
        <v>63</v>
      </c>
      <c r="G200" s="66">
        <f>C200*E200</f>
        <v>0</v>
      </c>
      <c r="H200" s="150"/>
      <c r="I200" s="150"/>
      <c r="J200" s="150"/>
      <c r="K200" s="153"/>
    </row>
    <row r="201" spans="5:11" ht="15">
      <c r="E201" s="133"/>
      <c r="H201" s="150"/>
      <c r="I201" s="150"/>
      <c r="J201" s="150"/>
      <c r="K201" s="153"/>
    </row>
    <row r="202" spans="1:11" ht="273" customHeight="1">
      <c r="A202" s="24">
        <v>2</v>
      </c>
      <c r="B202" s="22"/>
      <c r="C202" s="22" t="s">
        <v>328</v>
      </c>
      <c r="E202" s="133"/>
      <c r="H202" s="150"/>
      <c r="I202" s="150"/>
      <c r="J202" s="150"/>
      <c r="K202" s="153"/>
    </row>
    <row r="203" spans="3:11" ht="27">
      <c r="C203" s="169" t="s">
        <v>254</v>
      </c>
      <c r="E203" s="133"/>
      <c r="H203" s="150"/>
      <c r="I203" s="150"/>
      <c r="J203" s="150"/>
      <c r="K203" s="153"/>
    </row>
    <row r="204" spans="5:11" ht="15">
      <c r="E204" s="133"/>
      <c r="H204" s="150"/>
      <c r="I204" s="150"/>
      <c r="J204" s="150"/>
      <c r="K204" s="153"/>
    </row>
    <row r="205" spans="2:11" ht="15">
      <c r="B205" s="22" t="s">
        <v>131</v>
      </c>
      <c r="C205" s="25">
        <v>250</v>
      </c>
      <c r="D205" s="22" t="s">
        <v>99</v>
      </c>
      <c r="E205" s="66"/>
      <c r="F205" s="27" t="s">
        <v>63</v>
      </c>
      <c r="G205" s="66">
        <f>C205*E205</f>
        <v>0</v>
      </c>
      <c r="H205" s="150"/>
      <c r="I205" s="150"/>
      <c r="J205" s="150"/>
      <c r="K205" s="153"/>
    </row>
    <row r="206" spans="5:11" ht="15">
      <c r="E206" s="133"/>
      <c r="H206" s="150"/>
      <c r="I206" s="150"/>
      <c r="J206" s="150"/>
      <c r="K206" s="153"/>
    </row>
    <row r="207" spans="2:11" ht="15">
      <c r="B207" s="22"/>
      <c r="C207" s="25"/>
      <c r="D207" s="22"/>
      <c r="E207" s="131"/>
      <c r="F207" s="27"/>
      <c r="G207" s="66"/>
      <c r="H207" s="150"/>
      <c r="I207" s="150"/>
      <c r="J207" s="150"/>
      <c r="K207" s="153"/>
    </row>
    <row r="208" spans="1:11" ht="116.25">
      <c r="A208" s="24">
        <v>3</v>
      </c>
      <c r="C208" s="216" t="s">
        <v>350</v>
      </c>
      <c r="E208" s="133"/>
      <c r="H208" s="150"/>
      <c r="I208" s="150"/>
      <c r="J208" s="150"/>
      <c r="K208" s="153"/>
    </row>
    <row r="209" spans="5:11" ht="15">
      <c r="E209" s="133"/>
      <c r="H209" s="150"/>
      <c r="I209" s="150"/>
      <c r="J209" s="150"/>
      <c r="K209" s="153"/>
    </row>
    <row r="210" spans="2:11" ht="15">
      <c r="B210" s="22" t="s">
        <v>131</v>
      </c>
      <c r="C210" s="25">
        <v>3</v>
      </c>
      <c r="D210" s="22" t="s">
        <v>99</v>
      </c>
      <c r="E210" s="66"/>
      <c r="F210" s="27" t="s">
        <v>63</v>
      </c>
      <c r="G210" s="66">
        <f>C210*E210</f>
        <v>0</v>
      </c>
      <c r="H210" s="150"/>
      <c r="I210" s="150"/>
      <c r="J210" s="150"/>
      <c r="K210" s="153"/>
    </row>
    <row r="211" spans="5:11" ht="15">
      <c r="E211" s="133"/>
      <c r="H211" s="150"/>
      <c r="I211" s="150"/>
      <c r="J211" s="150"/>
      <c r="K211" s="153"/>
    </row>
    <row r="212" spans="1:11" ht="65.25">
      <c r="A212" s="24">
        <v>4</v>
      </c>
      <c r="C212" s="22" t="s">
        <v>132</v>
      </c>
      <c r="E212" s="133"/>
      <c r="H212" s="150"/>
      <c r="I212" s="150"/>
      <c r="J212" s="150"/>
      <c r="K212" s="153"/>
    </row>
    <row r="213" spans="5:11" ht="15">
      <c r="E213" s="133"/>
      <c r="H213" s="150"/>
      <c r="I213" s="150"/>
      <c r="J213" s="150"/>
      <c r="K213" s="153"/>
    </row>
    <row r="214" spans="2:11" ht="15">
      <c r="B214" s="22" t="s">
        <v>113</v>
      </c>
      <c r="C214" s="25">
        <v>150</v>
      </c>
      <c r="D214" s="22" t="s">
        <v>99</v>
      </c>
      <c r="E214" s="66"/>
      <c r="F214" s="27" t="s">
        <v>63</v>
      </c>
      <c r="G214" s="66">
        <f>C214*E214</f>
        <v>0</v>
      </c>
      <c r="H214" s="150"/>
      <c r="I214" s="150"/>
      <c r="J214" s="150"/>
      <c r="K214" s="153"/>
    </row>
    <row r="215" spans="4:11" ht="15">
      <c r="D215" s="22"/>
      <c r="E215" s="131"/>
      <c r="F215" s="27"/>
      <c r="H215" s="150"/>
      <c r="I215" s="150"/>
      <c r="J215" s="150"/>
      <c r="K215" s="153"/>
    </row>
    <row r="216" spans="1:11" ht="167.25">
      <c r="A216" s="24">
        <v>5</v>
      </c>
      <c r="C216" s="23" t="s">
        <v>133</v>
      </c>
      <c r="E216" s="133"/>
      <c r="H216" s="150"/>
      <c r="I216" s="150"/>
      <c r="J216" s="150"/>
      <c r="K216" s="153"/>
    </row>
    <row r="217" spans="5:11" ht="15">
      <c r="E217" s="133"/>
      <c r="H217" s="150"/>
      <c r="I217" s="150"/>
      <c r="J217" s="150"/>
      <c r="K217" s="153"/>
    </row>
    <row r="218" spans="2:11" ht="15">
      <c r="B218" s="22" t="s">
        <v>131</v>
      </c>
      <c r="C218" s="25">
        <v>80</v>
      </c>
      <c r="D218" s="22" t="s">
        <v>99</v>
      </c>
      <c r="E218" s="66"/>
      <c r="F218" s="27" t="s">
        <v>63</v>
      </c>
      <c r="G218" s="66">
        <f>C218*E218</f>
        <v>0</v>
      </c>
      <c r="H218" s="150"/>
      <c r="I218" s="150"/>
      <c r="J218" s="150"/>
      <c r="K218" s="153"/>
    </row>
    <row r="219" spans="5:11" ht="15">
      <c r="E219" s="133"/>
      <c r="H219" s="150"/>
      <c r="I219" s="150"/>
      <c r="J219" s="150"/>
      <c r="K219" s="153"/>
    </row>
    <row r="220" spans="1:11" ht="63.75">
      <c r="A220" s="24">
        <v>6</v>
      </c>
      <c r="C220" s="22" t="s">
        <v>134</v>
      </c>
      <c r="E220" s="133"/>
      <c r="H220" s="150"/>
      <c r="I220" s="150"/>
      <c r="J220" s="150"/>
      <c r="K220" s="153"/>
    </row>
    <row r="221" spans="3:11" ht="269.25">
      <c r="C221" s="24" t="s">
        <v>242</v>
      </c>
      <c r="E221" s="133"/>
      <c r="H221" s="150"/>
      <c r="I221" s="150"/>
      <c r="J221" s="150"/>
      <c r="K221" s="153"/>
    </row>
    <row r="222" spans="3:11" ht="15">
      <c r="C222" s="119" t="s">
        <v>243</v>
      </c>
      <c r="E222" s="133"/>
      <c r="H222" s="150"/>
      <c r="I222" s="150"/>
      <c r="J222" s="150"/>
      <c r="K222" s="153"/>
    </row>
    <row r="223" spans="2:11" ht="15">
      <c r="B223" s="22" t="s">
        <v>131</v>
      </c>
      <c r="C223" s="25">
        <v>100</v>
      </c>
      <c r="D223" s="22" t="s">
        <v>99</v>
      </c>
      <c r="E223" s="66"/>
      <c r="F223" s="27" t="s">
        <v>63</v>
      </c>
      <c r="G223" s="66">
        <f>C223*E223</f>
        <v>0</v>
      </c>
      <c r="H223" s="150"/>
      <c r="I223" s="150"/>
      <c r="J223" s="150"/>
      <c r="K223" s="153"/>
    </row>
    <row r="224" spans="2:11" ht="15">
      <c r="B224" s="22"/>
      <c r="C224" s="25"/>
      <c r="D224" s="22"/>
      <c r="E224" s="131"/>
      <c r="F224" s="27"/>
      <c r="G224" s="66"/>
      <c r="H224" s="150"/>
      <c r="I224" s="150"/>
      <c r="J224" s="150"/>
      <c r="K224" s="153"/>
    </row>
    <row r="225" spans="1:11" ht="140.25">
      <c r="A225" s="93">
        <v>7</v>
      </c>
      <c r="B225" s="105"/>
      <c r="C225" s="106" t="s">
        <v>59</v>
      </c>
      <c r="D225" s="107"/>
      <c r="E225" s="134"/>
      <c r="F225" s="108"/>
      <c r="G225" s="109"/>
      <c r="H225" s="150"/>
      <c r="I225" s="150"/>
      <c r="J225" s="150"/>
      <c r="K225" s="153"/>
    </row>
    <row r="226" spans="1:11" ht="15">
      <c r="A226" s="110"/>
      <c r="B226" s="105"/>
      <c r="C226" s="41" t="s">
        <v>3</v>
      </c>
      <c r="D226" s="107"/>
      <c r="E226" s="134"/>
      <c r="F226" s="108"/>
      <c r="G226" s="109"/>
      <c r="H226" s="150"/>
      <c r="I226" s="150"/>
      <c r="J226" s="150"/>
      <c r="K226" s="153"/>
    </row>
    <row r="227" spans="1:11" ht="15">
      <c r="A227" s="110"/>
      <c r="B227" s="105"/>
      <c r="C227" s="111"/>
      <c r="D227" s="107"/>
      <c r="E227" s="134"/>
      <c r="F227" s="108"/>
      <c r="G227" s="109"/>
      <c r="H227" s="150"/>
      <c r="I227" s="150"/>
      <c r="J227" s="150"/>
      <c r="K227" s="153"/>
    </row>
    <row r="228" spans="1:11" ht="15">
      <c r="A228" s="110"/>
      <c r="B228" s="105" t="s">
        <v>131</v>
      </c>
      <c r="C228" s="112">
        <v>20</v>
      </c>
      <c r="D228" s="105" t="s">
        <v>4</v>
      </c>
      <c r="E228" s="170"/>
      <c r="F228" s="113" t="s">
        <v>63</v>
      </c>
      <c r="G228" s="114">
        <f>C228*E228</f>
        <v>0</v>
      </c>
      <c r="H228" s="150"/>
      <c r="I228" s="150"/>
      <c r="J228" s="150"/>
      <c r="K228" s="153"/>
    </row>
    <row r="229" spans="5:11" ht="15">
      <c r="E229" s="133"/>
      <c r="H229" s="150"/>
      <c r="I229" s="150"/>
      <c r="J229" s="150"/>
      <c r="K229" s="153"/>
    </row>
    <row r="230" spans="1:11" ht="141.75">
      <c r="A230" s="24">
        <v>8</v>
      </c>
      <c r="B230" s="22"/>
      <c r="C230" s="23" t="s">
        <v>228</v>
      </c>
      <c r="E230" s="133"/>
      <c r="H230" s="150"/>
      <c r="I230" s="150"/>
      <c r="J230" s="150"/>
      <c r="K230" s="153"/>
    </row>
    <row r="231" spans="3:11" ht="15">
      <c r="C231" s="22" t="s">
        <v>135</v>
      </c>
      <c r="E231" s="133"/>
      <c r="H231" s="150"/>
      <c r="I231" s="150"/>
      <c r="J231" s="150"/>
      <c r="K231" s="153"/>
    </row>
    <row r="232" spans="5:11" ht="15">
      <c r="E232" s="133"/>
      <c r="H232" s="150"/>
      <c r="I232" s="150"/>
      <c r="J232" s="150"/>
      <c r="K232" s="153"/>
    </row>
    <row r="233" spans="2:11" ht="15">
      <c r="B233" s="22" t="s">
        <v>131</v>
      </c>
      <c r="C233" s="25">
        <v>200</v>
      </c>
      <c r="D233" s="22" t="s">
        <v>99</v>
      </c>
      <c r="E233" s="66"/>
      <c r="F233" s="27" t="s">
        <v>63</v>
      </c>
      <c r="G233" s="66">
        <f>C233*E233</f>
        <v>0</v>
      </c>
      <c r="H233" s="150"/>
      <c r="I233" s="150"/>
      <c r="J233" s="150"/>
      <c r="K233" s="153"/>
    </row>
    <row r="234" spans="5:11" ht="15">
      <c r="E234" s="133"/>
      <c r="H234" s="150"/>
      <c r="I234" s="150"/>
      <c r="J234" s="150"/>
      <c r="K234" s="153"/>
    </row>
    <row r="235" spans="1:11" ht="103.5">
      <c r="A235" s="24">
        <v>9</v>
      </c>
      <c r="B235" s="22"/>
      <c r="C235" s="22" t="s">
        <v>239</v>
      </c>
      <c r="E235" s="133"/>
      <c r="H235" s="150"/>
      <c r="I235" s="150"/>
      <c r="J235" s="150"/>
      <c r="K235" s="153"/>
    </row>
    <row r="236" spans="3:11" ht="15">
      <c r="C236" s="22" t="s">
        <v>240</v>
      </c>
      <c r="E236" s="133"/>
      <c r="H236" s="150"/>
      <c r="I236" s="150"/>
      <c r="J236" s="150"/>
      <c r="K236" s="153"/>
    </row>
    <row r="237" spans="5:11" ht="15">
      <c r="E237" s="133"/>
      <c r="H237" s="150"/>
      <c r="I237" s="150"/>
      <c r="J237" s="150"/>
      <c r="K237" s="153"/>
    </row>
    <row r="238" spans="2:11" ht="15">
      <c r="B238" s="22" t="s">
        <v>113</v>
      </c>
      <c r="C238" s="25">
        <v>150</v>
      </c>
      <c r="D238" s="22" t="s">
        <v>99</v>
      </c>
      <c r="E238" s="66"/>
      <c r="F238" s="27" t="s">
        <v>63</v>
      </c>
      <c r="G238" s="66">
        <f>C238*E238</f>
        <v>0</v>
      </c>
      <c r="H238" s="150"/>
      <c r="I238" s="150"/>
      <c r="J238" s="150"/>
      <c r="K238" s="153"/>
    </row>
    <row r="239" spans="1:11" ht="15">
      <c r="A239" s="9"/>
      <c r="B239" s="18"/>
      <c r="C239" s="95"/>
      <c r="D239" s="30"/>
      <c r="E239" s="135"/>
      <c r="F239" s="62"/>
      <c r="G239" s="68"/>
      <c r="H239" s="150"/>
      <c r="I239" s="150"/>
      <c r="J239" s="150"/>
      <c r="K239" s="154"/>
    </row>
    <row r="240" spans="5:11" ht="15">
      <c r="E240" s="133"/>
      <c r="H240" s="150"/>
      <c r="I240" s="150"/>
      <c r="J240" s="150"/>
      <c r="K240" s="153"/>
    </row>
    <row r="241" spans="2:11" ht="15">
      <c r="B241" s="23" t="s">
        <v>128</v>
      </c>
      <c r="C241" s="23" t="s">
        <v>67</v>
      </c>
      <c r="D241" s="70"/>
      <c r="E241" s="136"/>
      <c r="F241" s="74" t="s">
        <v>63</v>
      </c>
      <c r="G241" s="69">
        <f>SUM(G198:G239)</f>
        <v>0</v>
      </c>
      <c r="H241" s="150"/>
      <c r="I241" s="150"/>
      <c r="J241" s="150"/>
      <c r="K241" s="153"/>
    </row>
    <row r="242" spans="1:11" ht="15">
      <c r="A242" s="9"/>
      <c r="B242" s="18"/>
      <c r="C242" s="19"/>
      <c r="D242" s="18"/>
      <c r="E242" s="132"/>
      <c r="F242" s="62"/>
      <c r="G242" s="65"/>
      <c r="H242" s="150"/>
      <c r="I242" s="150"/>
      <c r="J242" s="150"/>
      <c r="K242" s="153"/>
    </row>
    <row r="243" spans="5:11" ht="15">
      <c r="E243" s="133"/>
      <c r="H243" s="150"/>
      <c r="I243" s="150"/>
      <c r="J243" s="150"/>
      <c r="K243" s="153"/>
    </row>
    <row r="244" spans="5:11" ht="15">
      <c r="E244" s="133"/>
      <c r="H244" s="150"/>
      <c r="I244" s="150"/>
      <c r="J244" s="150"/>
      <c r="K244" s="153"/>
    </row>
    <row r="245" spans="5:11" ht="15">
      <c r="E245" s="133"/>
      <c r="H245" s="150"/>
      <c r="I245" s="150"/>
      <c r="J245" s="150"/>
      <c r="K245" s="153"/>
    </row>
    <row r="246" spans="2:11" ht="15">
      <c r="B246" s="35" t="s">
        <v>136</v>
      </c>
      <c r="C246" s="35" t="s">
        <v>255</v>
      </c>
      <c r="E246" s="133"/>
      <c r="H246" s="150"/>
      <c r="I246" s="150"/>
      <c r="J246" s="150"/>
      <c r="K246" s="153"/>
    </row>
    <row r="247" spans="5:11" ht="15">
      <c r="E247" s="133"/>
      <c r="H247" s="150"/>
      <c r="I247" s="150"/>
      <c r="J247" s="150"/>
      <c r="K247" s="153"/>
    </row>
    <row r="248" spans="5:11" ht="15">
      <c r="E248" s="133"/>
      <c r="H248" s="150"/>
      <c r="I248" s="150"/>
      <c r="J248" s="150"/>
      <c r="K248" s="153"/>
    </row>
    <row r="249" spans="3:11" ht="27">
      <c r="C249" s="22" t="s">
        <v>241</v>
      </c>
      <c r="D249"/>
      <c r="E249" s="131"/>
      <c r="H249" s="150"/>
      <c r="I249" s="150"/>
      <c r="J249" s="150"/>
      <c r="K249" s="153"/>
    </row>
    <row r="250" spans="5:11" ht="15">
      <c r="E250" s="133"/>
      <c r="H250" s="150"/>
      <c r="I250" s="150"/>
      <c r="J250" s="150"/>
      <c r="K250" s="153"/>
    </row>
    <row r="251" spans="1:11" ht="114.75">
      <c r="A251" s="24">
        <v>1</v>
      </c>
      <c r="C251" s="22" t="s">
        <v>139</v>
      </c>
      <c r="E251" s="133"/>
      <c r="H251" s="150"/>
      <c r="I251" s="150"/>
      <c r="J251" s="150"/>
      <c r="K251" s="153"/>
    </row>
    <row r="252" spans="3:11" ht="127.5">
      <c r="C252" s="22" t="s">
        <v>60</v>
      </c>
      <c r="E252" s="133"/>
      <c r="H252" s="150"/>
      <c r="I252" s="150"/>
      <c r="J252" s="150"/>
      <c r="K252" s="153"/>
    </row>
    <row r="253" spans="3:11" ht="79.5">
      <c r="C253" s="22" t="s">
        <v>138</v>
      </c>
      <c r="E253" s="133"/>
      <c r="H253" s="150"/>
      <c r="I253" s="150"/>
      <c r="J253" s="150"/>
      <c r="K253" s="153"/>
    </row>
    <row r="254" spans="5:11" ht="15">
      <c r="E254" s="133"/>
      <c r="H254" s="150"/>
      <c r="I254" s="150"/>
      <c r="J254" s="150"/>
      <c r="K254" s="153"/>
    </row>
    <row r="255" spans="2:11" ht="15">
      <c r="B255" s="22" t="s">
        <v>131</v>
      </c>
      <c r="C255" s="25">
        <v>30</v>
      </c>
      <c r="D255" s="22" t="s">
        <v>99</v>
      </c>
      <c r="E255" s="66"/>
      <c r="F255" s="27" t="s">
        <v>63</v>
      </c>
      <c r="G255" s="66">
        <f>C255*E255</f>
        <v>0</v>
      </c>
      <c r="H255" s="150"/>
      <c r="I255" s="150"/>
      <c r="J255" s="150"/>
      <c r="K255" s="153"/>
    </row>
    <row r="256" spans="3:11" ht="15">
      <c r="C256" s="54"/>
      <c r="E256" s="133"/>
      <c r="H256" s="150"/>
      <c r="I256" s="150"/>
      <c r="J256" s="150"/>
      <c r="K256" s="153"/>
    </row>
    <row r="257" spans="1:11" ht="116.25">
      <c r="A257" s="24">
        <v>2</v>
      </c>
      <c r="C257" s="26" t="s">
        <v>46</v>
      </c>
      <c r="E257" s="133"/>
      <c r="H257" s="150"/>
      <c r="I257" s="150"/>
      <c r="J257" s="150"/>
      <c r="K257" s="153"/>
    </row>
    <row r="258" spans="1:11" ht="15">
      <c r="A258" s="24"/>
      <c r="C258" s="161" t="s">
        <v>44</v>
      </c>
      <c r="E258" s="133"/>
      <c r="H258" s="150"/>
      <c r="I258" s="150"/>
      <c r="J258" s="150"/>
      <c r="K258" s="153"/>
    </row>
    <row r="259" spans="1:11" ht="15">
      <c r="A259" s="24"/>
      <c r="B259" s="22" t="s">
        <v>113</v>
      </c>
      <c r="C259" s="25">
        <v>90</v>
      </c>
      <c r="H259" s="150"/>
      <c r="I259" s="150"/>
      <c r="J259" s="150"/>
      <c r="K259" s="153"/>
    </row>
    <row r="260" spans="1:11" ht="15">
      <c r="A260" s="24"/>
      <c r="C260" s="161" t="s">
        <v>45</v>
      </c>
      <c r="H260" s="150"/>
      <c r="I260" s="150"/>
      <c r="J260" s="150"/>
      <c r="K260" s="153"/>
    </row>
    <row r="261" spans="2:11" ht="15">
      <c r="B261" s="22" t="s">
        <v>113</v>
      </c>
      <c r="C261" s="25">
        <v>80</v>
      </c>
      <c r="D261" s="22" t="s">
        <v>99</v>
      </c>
      <c r="E261" s="66"/>
      <c r="F261" s="27" t="s">
        <v>63</v>
      </c>
      <c r="G261" s="66">
        <f>C261*E261</f>
        <v>0</v>
      </c>
      <c r="H261" s="150"/>
      <c r="I261" s="150"/>
      <c r="J261" s="150"/>
      <c r="K261" s="153"/>
    </row>
    <row r="262" spans="5:11" ht="15">
      <c r="E262" s="133"/>
      <c r="H262" s="150"/>
      <c r="I262" s="150"/>
      <c r="J262" s="150"/>
      <c r="K262" s="153"/>
    </row>
    <row r="263" spans="1:11" ht="52.5">
      <c r="A263" s="24">
        <v>3</v>
      </c>
      <c r="C263" s="22" t="s">
        <v>140</v>
      </c>
      <c r="E263" s="133"/>
      <c r="H263" s="150"/>
      <c r="I263" s="150"/>
      <c r="J263" s="150"/>
      <c r="K263" s="153"/>
    </row>
    <row r="264" spans="5:11" ht="15">
      <c r="E264" s="133"/>
      <c r="H264" s="150"/>
      <c r="I264" s="150"/>
      <c r="J264" s="150"/>
      <c r="K264" s="153"/>
    </row>
    <row r="265" spans="2:11" ht="15">
      <c r="B265" s="22" t="s">
        <v>141</v>
      </c>
      <c r="C265" s="55">
        <v>4200</v>
      </c>
      <c r="D265" s="22" t="s">
        <v>99</v>
      </c>
      <c r="E265" s="66"/>
      <c r="F265" s="27" t="s">
        <v>63</v>
      </c>
      <c r="G265" s="66">
        <f>C265*E265</f>
        <v>0</v>
      </c>
      <c r="H265" s="150"/>
      <c r="I265" s="150"/>
      <c r="J265" s="150"/>
      <c r="K265" s="153"/>
    </row>
    <row r="266" spans="5:11" ht="15">
      <c r="E266" s="133"/>
      <c r="H266" s="150"/>
      <c r="I266" s="150"/>
      <c r="J266" s="150"/>
      <c r="K266" s="153"/>
    </row>
    <row r="267" spans="1:11" ht="90.75">
      <c r="A267" s="24">
        <v>4</v>
      </c>
      <c r="C267" s="22" t="s">
        <v>20</v>
      </c>
      <c r="E267" s="133"/>
      <c r="H267" s="150"/>
      <c r="I267" s="150"/>
      <c r="J267" s="150"/>
      <c r="K267" s="153"/>
    </row>
    <row r="268" spans="5:11" ht="15">
      <c r="E268" s="133"/>
      <c r="H268" s="150"/>
      <c r="I268" s="150"/>
      <c r="J268" s="150"/>
      <c r="K268" s="153"/>
    </row>
    <row r="269" spans="2:11" ht="15">
      <c r="B269" s="22" t="s">
        <v>131</v>
      </c>
      <c r="C269" s="25">
        <v>42</v>
      </c>
      <c r="D269" s="22" t="s">
        <v>99</v>
      </c>
      <c r="E269" s="66"/>
      <c r="F269" s="27" t="s">
        <v>63</v>
      </c>
      <c r="G269" s="66">
        <f>C269*E269</f>
        <v>0</v>
      </c>
      <c r="H269" s="150"/>
      <c r="I269" s="150"/>
      <c r="J269" s="150"/>
      <c r="K269" s="153"/>
    </row>
    <row r="270" spans="2:11" ht="15">
      <c r="B270" s="22"/>
      <c r="C270" s="26"/>
      <c r="D270"/>
      <c r="E270" s="66"/>
      <c r="F270" s="27"/>
      <c r="G270" s="66"/>
      <c r="H270" s="150"/>
      <c r="I270" s="150"/>
      <c r="J270" s="150"/>
      <c r="K270" s="153"/>
    </row>
    <row r="271" spans="1:11" ht="38.25">
      <c r="A271" s="24">
        <v>5</v>
      </c>
      <c r="C271" s="26" t="s">
        <v>229</v>
      </c>
      <c r="H271" s="150"/>
      <c r="I271" s="150"/>
      <c r="J271" s="150"/>
      <c r="K271" s="153"/>
    </row>
    <row r="272" spans="3:11" ht="15">
      <c r="C272" s="54"/>
      <c r="H272" s="150"/>
      <c r="I272" s="150"/>
      <c r="J272" s="150"/>
      <c r="K272" s="153"/>
    </row>
    <row r="273" spans="2:11" ht="15">
      <c r="B273" s="22" t="s">
        <v>131</v>
      </c>
      <c r="C273" s="25">
        <v>30</v>
      </c>
      <c r="D273" s="22" t="s">
        <v>99</v>
      </c>
      <c r="E273" s="66"/>
      <c r="F273" s="27" t="s">
        <v>63</v>
      </c>
      <c r="G273" s="66">
        <f>C273*E273</f>
        <v>0</v>
      </c>
      <c r="H273" s="150"/>
      <c r="I273" s="150"/>
      <c r="J273" s="150"/>
      <c r="K273" s="153"/>
    </row>
    <row r="274" spans="5:11" ht="15">
      <c r="E274" s="133"/>
      <c r="H274" s="150"/>
      <c r="I274" s="150"/>
      <c r="J274" s="150"/>
      <c r="K274" s="153"/>
    </row>
    <row r="275" spans="1:11" ht="127.5">
      <c r="A275" s="24">
        <v>6</v>
      </c>
      <c r="C275" s="22" t="s">
        <v>142</v>
      </c>
      <c r="E275" s="133"/>
      <c r="H275" s="150"/>
      <c r="I275" s="150"/>
      <c r="J275" s="150"/>
      <c r="K275" s="153"/>
    </row>
    <row r="276" spans="5:11" ht="15">
      <c r="E276" s="133"/>
      <c r="H276" s="150"/>
      <c r="I276" s="150"/>
      <c r="J276" s="150"/>
      <c r="K276" s="153"/>
    </row>
    <row r="277" spans="3:11" ht="15">
      <c r="C277" s="26" t="s">
        <v>143</v>
      </c>
      <c r="D277"/>
      <c r="E277" s="131"/>
      <c r="G277" s="66"/>
      <c r="H277" s="150"/>
      <c r="I277" s="150"/>
      <c r="J277" s="150"/>
      <c r="K277" s="151"/>
    </row>
    <row r="278" spans="2:11" ht="15">
      <c r="B278" s="22" t="s">
        <v>113</v>
      </c>
      <c r="C278" s="25">
        <v>60</v>
      </c>
      <c r="D278" s="22" t="s">
        <v>99</v>
      </c>
      <c r="E278" s="66"/>
      <c r="F278" s="27" t="s">
        <v>63</v>
      </c>
      <c r="G278" s="66">
        <f>C278*E278</f>
        <v>0</v>
      </c>
      <c r="H278" s="150"/>
      <c r="I278" s="150"/>
      <c r="J278" s="150"/>
      <c r="K278" s="153"/>
    </row>
    <row r="279" spans="3:11" ht="15">
      <c r="C279" s="26" t="s">
        <v>144</v>
      </c>
      <c r="D279"/>
      <c r="E279" s="66"/>
      <c r="G279" s="66"/>
      <c r="H279" s="150"/>
      <c r="I279" s="150"/>
      <c r="J279" s="150"/>
      <c r="K279" s="151"/>
    </row>
    <row r="280" spans="2:11" ht="15">
      <c r="B280" s="22" t="s">
        <v>113</v>
      </c>
      <c r="C280" s="25">
        <v>60</v>
      </c>
      <c r="D280" s="22" t="s">
        <v>99</v>
      </c>
      <c r="E280" s="66"/>
      <c r="F280" s="27" t="s">
        <v>63</v>
      </c>
      <c r="G280" s="66">
        <f>C280*E280</f>
        <v>0</v>
      </c>
      <c r="H280" s="150"/>
      <c r="I280" s="150"/>
      <c r="J280" s="150"/>
      <c r="K280" s="153"/>
    </row>
    <row r="281" spans="2:11" ht="15">
      <c r="B281" s="22"/>
      <c r="C281" s="25"/>
      <c r="D281" s="22"/>
      <c r="E281" s="131"/>
      <c r="F281" s="27"/>
      <c r="G281" s="66"/>
      <c r="H281" s="150"/>
      <c r="I281" s="150"/>
      <c r="J281" s="150"/>
      <c r="K281" s="153"/>
    </row>
    <row r="282" spans="1:11" ht="165.75">
      <c r="A282" s="24">
        <v>7</v>
      </c>
      <c r="C282" s="22" t="s">
        <v>58</v>
      </c>
      <c r="E282" s="133"/>
      <c r="H282" s="150"/>
      <c r="I282" s="150"/>
      <c r="J282" s="150"/>
      <c r="K282" s="153"/>
    </row>
    <row r="283" spans="3:11" ht="15">
      <c r="C283" s="26" t="s">
        <v>55</v>
      </c>
      <c r="D283"/>
      <c r="E283" s="131"/>
      <c r="G283" s="66"/>
      <c r="H283" s="150"/>
      <c r="I283" s="150"/>
      <c r="J283" s="150"/>
      <c r="K283" s="153"/>
    </row>
    <row r="284" spans="2:11" ht="15">
      <c r="B284" s="22" t="s">
        <v>113</v>
      </c>
      <c r="C284" s="25">
        <v>60</v>
      </c>
      <c r="D284" s="22" t="s">
        <v>99</v>
      </c>
      <c r="E284" s="66"/>
      <c r="F284" s="27" t="s">
        <v>63</v>
      </c>
      <c r="G284" s="66">
        <f>C284*E284</f>
        <v>0</v>
      </c>
      <c r="H284" s="150"/>
      <c r="I284" s="150"/>
      <c r="J284" s="150"/>
      <c r="K284" s="153"/>
    </row>
    <row r="285" spans="3:11" ht="15">
      <c r="C285" s="26" t="s">
        <v>56</v>
      </c>
      <c r="D285"/>
      <c r="E285" s="66"/>
      <c r="G285" s="66"/>
      <c r="H285" s="150"/>
      <c r="I285" s="150"/>
      <c r="J285" s="150"/>
      <c r="K285" s="153"/>
    </row>
    <row r="286" spans="2:11" ht="15">
      <c r="B286" s="22" t="s">
        <v>98</v>
      </c>
      <c r="C286" s="25">
        <v>60</v>
      </c>
      <c r="D286" s="22" t="s">
        <v>99</v>
      </c>
      <c r="E286" s="66"/>
      <c r="F286" s="27" t="s">
        <v>63</v>
      </c>
      <c r="G286" s="66">
        <f>C286*E286</f>
        <v>0</v>
      </c>
      <c r="H286" s="150"/>
      <c r="I286" s="150"/>
      <c r="J286" s="150"/>
      <c r="K286" s="153"/>
    </row>
    <row r="287" spans="2:11" ht="15">
      <c r="B287" s="22"/>
      <c r="C287" s="56" t="s">
        <v>57</v>
      </c>
      <c r="D287" s="22"/>
      <c r="E287" s="66"/>
      <c r="F287" s="27"/>
      <c r="G287" s="66"/>
      <c r="H287" s="150"/>
      <c r="I287" s="150"/>
      <c r="J287" s="150"/>
      <c r="K287" s="153"/>
    </row>
    <row r="288" spans="2:11" ht="15">
      <c r="B288" s="22" t="s">
        <v>66</v>
      </c>
      <c r="C288" s="25">
        <v>20</v>
      </c>
      <c r="D288" s="22"/>
      <c r="E288" s="66"/>
      <c r="F288" s="27"/>
      <c r="G288" s="66"/>
      <c r="H288" s="150"/>
      <c r="I288" s="150"/>
      <c r="J288" s="150"/>
      <c r="K288" s="153"/>
    </row>
    <row r="289" spans="3:11" ht="15">
      <c r="C289" s="54"/>
      <c r="E289" s="133"/>
      <c r="H289" s="150"/>
      <c r="I289" s="150"/>
      <c r="J289" s="150"/>
      <c r="K289" s="153"/>
    </row>
    <row r="290" spans="1:11" ht="129">
      <c r="A290" s="24">
        <v>8</v>
      </c>
      <c r="C290" s="26" t="s">
        <v>21</v>
      </c>
      <c r="E290" s="133"/>
      <c r="H290" s="150"/>
      <c r="I290" s="150"/>
      <c r="J290" s="150"/>
      <c r="K290" s="153"/>
    </row>
    <row r="291" spans="3:11" ht="15">
      <c r="C291" s="54"/>
      <c r="E291" s="133"/>
      <c r="H291" s="150"/>
      <c r="I291" s="150"/>
      <c r="J291" s="150"/>
      <c r="K291" s="153"/>
    </row>
    <row r="292" spans="2:11" ht="15">
      <c r="B292" s="22" t="s">
        <v>131</v>
      </c>
      <c r="C292" s="25">
        <v>3</v>
      </c>
      <c r="D292" s="22" t="s">
        <v>99</v>
      </c>
      <c r="E292" s="66"/>
      <c r="F292" s="27" t="s">
        <v>63</v>
      </c>
      <c r="G292" s="66">
        <f>C292*E292</f>
        <v>0</v>
      </c>
      <c r="H292" s="150"/>
      <c r="I292" s="150"/>
      <c r="J292" s="150"/>
      <c r="K292" s="153"/>
    </row>
    <row r="293" spans="2:11" ht="15">
      <c r="B293" s="22"/>
      <c r="C293" s="25"/>
      <c r="D293" s="22"/>
      <c r="E293" s="131"/>
      <c r="F293" s="27"/>
      <c r="G293" s="66"/>
      <c r="H293" s="150"/>
      <c r="I293" s="150"/>
      <c r="J293" s="150"/>
      <c r="K293" s="153"/>
    </row>
    <row r="294" spans="1:11" ht="15">
      <c r="A294" s="96"/>
      <c r="B294" s="97"/>
      <c r="C294" s="98"/>
      <c r="D294" s="97"/>
      <c r="E294" s="137"/>
      <c r="F294" s="100"/>
      <c r="G294" s="99"/>
      <c r="H294" s="150"/>
      <c r="I294" s="150"/>
      <c r="J294" s="150"/>
      <c r="K294" s="153"/>
    </row>
    <row r="295" spans="2:11" ht="15">
      <c r="B295" s="36" t="s">
        <v>136</v>
      </c>
      <c r="C295" s="36" t="s">
        <v>327</v>
      </c>
      <c r="D295" s="36"/>
      <c r="E295" s="133"/>
      <c r="F295" s="74" t="s">
        <v>63</v>
      </c>
      <c r="G295" s="71">
        <f>SUM(G254:G292)</f>
        <v>0</v>
      </c>
      <c r="H295" s="150"/>
      <c r="I295" s="150"/>
      <c r="J295" s="150"/>
      <c r="K295" s="153"/>
    </row>
    <row r="296" spans="1:11" ht="15">
      <c r="A296" s="9"/>
      <c r="B296" s="18"/>
      <c r="C296" s="19"/>
      <c r="D296" s="18"/>
      <c r="E296" s="132"/>
      <c r="F296" s="62"/>
      <c r="G296" s="65"/>
      <c r="H296" s="150"/>
      <c r="I296" s="150"/>
      <c r="J296" s="150"/>
      <c r="K296" s="153"/>
    </row>
    <row r="297" spans="5:11" ht="15">
      <c r="E297" s="133"/>
      <c r="H297" s="150"/>
      <c r="I297" s="150"/>
      <c r="J297" s="150"/>
      <c r="K297" s="153"/>
    </row>
    <row r="298" spans="5:11" ht="15">
      <c r="E298" s="133"/>
      <c r="H298" s="150"/>
      <c r="I298" s="150"/>
      <c r="J298" s="150"/>
      <c r="K298" s="153"/>
    </row>
    <row r="299" spans="5:11" ht="15">
      <c r="E299" s="133"/>
      <c r="H299" s="150"/>
      <c r="I299" s="150"/>
      <c r="J299" s="150"/>
      <c r="K299" s="153"/>
    </row>
    <row r="300" spans="2:11" ht="15">
      <c r="B300" s="23" t="s">
        <v>145</v>
      </c>
      <c r="C300" s="23" t="s">
        <v>146</v>
      </c>
      <c r="E300" s="133"/>
      <c r="H300" s="150"/>
      <c r="I300" s="150"/>
      <c r="J300" s="150"/>
      <c r="K300" s="153"/>
    </row>
    <row r="301" spans="5:11" ht="15">
      <c r="E301" s="133"/>
      <c r="H301" s="150"/>
      <c r="I301" s="150"/>
      <c r="J301" s="150"/>
      <c r="K301" s="153"/>
    </row>
    <row r="302" spans="3:11" ht="42" customHeight="1">
      <c r="C302" s="171" t="s">
        <v>256</v>
      </c>
      <c r="E302" s="133"/>
      <c r="H302" s="150"/>
      <c r="I302" s="150"/>
      <c r="J302" s="150"/>
      <c r="K302" s="153"/>
    </row>
    <row r="303" spans="5:11" ht="15">
      <c r="E303" s="133"/>
      <c r="H303" s="150"/>
      <c r="I303" s="150"/>
      <c r="J303" s="150"/>
      <c r="K303" s="153"/>
    </row>
    <row r="304" spans="1:11" ht="216.75">
      <c r="A304" s="24">
        <v>1</v>
      </c>
      <c r="C304" s="172" t="s">
        <v>257</v>
      </c>
      <c r="E304" s="133"/>
      <c r="H304" s="150"/>
      <c r="I304" s="150"/>
      <c r="J304" s="150"/>
      <c r="K304" s="153"/>
    </row>
    <row r="305" spans="3:11" ht="15">
      <c r="C305" s="169" t="s">
        <v>258</v>
      </c>
      <c r="E305" s="133"/>
      <c r="H305" s="150"/>
      <c r="I305" s="150"/>
      <c r="J305" s="150"/>
      <c r="K305" s="153"/>
    </row>
    <row r="306" spans="3:11" ht="15">
      <c r="C306" s="169"/>
      <c r="E306" s="133"/>
      <c r="H306" s="150"/>
      <c r="I306" s="150"/>
      <c r="J306" s="150"/>
      <c r="K306" s="153"/>
    </row>
    <row r="307" spans="2:11" ht="15">
      <c r="B307" s="22" t="s">
        <v>66</v>
      </c>
      <c r="C307" s="55">
        <v>11</v>
      </c>
      <c r="D307" s="22" t="s">
        <v>99</v>
      </c>
      <c r="E307" s="66"/>
      <c r="F307" s="27" t="s">
        <v>63</v>
      </c>
      <c r="G307" s="66">
        <f>C307*E307</f>
        <v>0</v>
      </c>
      <c r="H307" s="150"/>
      <c r="I307" s="150"/>
      <c r="J307" s="150"/>
      <c r="K307" s="153"/>
    </row>
    <row r="308" spans="5:11" ht="15">
      <c r="E308" s="133"/>
      <c r="H308" s="150"/>
      <c r="I308" s="150"/>
      <c r="J308" s="150"/>
      <c r="K308" s="153"/>
    </row>
    <row r="309" spans="1:11" ht="242.25">
      <c r="A309" s="24">
        <v>2</v>
      </c>
      <c r="C309" s="172" t="s">
        <v>259</v>
      </c>
      <c r="E309" s="133"/>
      <c r="H309" s="150"/>
      <c r="I309" s="150"/>
      <c r="J309" s="150"/>
      <c r="K309" s="153"/>
    </row>
    <row r="310" spans="1:11" ht="15">
      <c r="A310" s="24"/>
      <c r="C310" s="172"/>
      <c r="E310" s="133"/>
      <c r="H310" s="150"/>
      <c r="I310" s="150"/>
      <c r="J310" s="150"/>
      <c r="K310" s="153"/>
    </row>
    <row r="311" spans="1:11" ht="15">
      <c r="A311" s="24"/>
      <c r="C311" s="169" t="s">
        <v>260</v>
      </c>
      <c r="E311" s="133"/>
      <c r="H311" s="150"/>
      <c r="I311" s="150"/>
      <c r="J311" s="150"/>
      <c r="K311" s="153"/>
    </row>
    <row r="312" spans="5:11" ht="15">
      <c r="E312" s="133"/>
      <c r="H312" s="150"/>
      <c r="I312" s="150"/>
      <c r="J312" s="150"/>
      <c r="K312" s="153"/>
    </row>
    <row r="313" spans="2:11" ht="15">
      <c r="B313" s="22" t="s">
        <v>66</v>
      </c>
      <c r="C313" s="55">
        <v>7</v>
      </c>
      <c r="D313" s="22" t="s">
        <v>99</v>
      </c>
      <c r="E313" s="66"/>
      <c r="F313" s="27" t="s">
        <v>63</v>
      </c>
      <c r="G313" s="66">
        <f>C313*E313</f>
        <v>0</v>
      </c>
      <c r="H313" s="150"/>
      <c r="I313" s="150"/>
      <c r="J313" s="150"/>
      <c r="K313" s="153"/>
    </row>
    <row r="314" spans="5:11" ht="15">
      <c r="E314" s="133"/>
      <c r="H314" s="150"/>
      <c r="I314" s="150"/>
      <c r="J314" s="150"/>
      <c r="K314" s="153"/>
    </row>
    <row r="315" spans="5:11" ht="15">
      <c r="E315" s="133"/>
      <c r="H315" s="150"/>
      <c r="I315" s="150"/>
      <c r="J315" s="150"/>
      <c r="K315" s="153"/>
    </row>
    <row r="316" spans="1:11" ht="198" customHeight="1">
      <c r="A316" s="24">
        <v>3</v>
      </c>
      <c r="C316" s="173" t="s">
        <v>352</v>
      </c>
      <c r="E316" s="133"/>
      <c r="H316" s="150"/>
      <c r="I316" s="150"/>
      <c r="J316" s="150"/>
      <c r="K316" s="153"/>
    </row>
    <row r="317" spans="1:11" ht="15">
      <c r="A317" s="24"/>
      <c r="C317" s="173"/>
      <c r="E317" s="133"/>
      <c r="H317" s="150"/>
      <c r="I317" s="150"/>
      <c r="J317" s="150"/>
      <c r="K317" s="153"/>
    </row>
    <row r="318" spans="1:11" ht="15">
      <c r="A318" s="24"/>
      <c r="C318" s="173" t="s">
        <v>261</v>
      </c>
      <c r="E318" s="133"/>
      <c r="H318" s="150"/>
      <c r="I318" s="150"/>
      <c r="J318" s="150"/>
      <c r="K318" s="153"/>
    </row>
    <row r="319" spans="1:11" ht="15">
      <c r="A319" s="24"/>
      <c r="C319" s="174" t="s">
        <v>262</v>
      </c>
      <c r="E319" s="133"/>
      <c r="H319" s="150"/>
      <c r="I319" s="150"/>
      <c r="J319" s="150"/>
      <c r="K319" s="153"/>
    </row>
    <row r="320" spans="1:11" ht="15">
      <c r="A320" s="24"/>
      <c r="C320" s="174" t="s">
        <v>263</v>
      </c>
      <c r="E320" s="133"/>
      <c r="H320" s="150"/>
      <c r="I320" s="150"/>
      <c r="J320" s="150"/>
      <c r="K320" s="153"/>
    </row>
    <row r="321" spans="1:11" ht="15">
      <c r="A321" s="24"/>
      <c r="C321" s="173"/>
      <c r="E321" s="133"/>
      <c r="H321" s="150"/>
      <c r="I321" s="150"/>
      <c r="J321" s="150"/>
      <c r="K321" s="153"/>
    </row>
    <row r="322" spans="3:11" ht="15">
      <c r="C322" s="23"/>
      <c r="E322" s="133"/>
      <c r="H322" s="150"/>
      <c r="I322" s="150"/>
      <c r="J322" s="150"/>
      <c r="K322" s="153"/>
    </row>
    <row r="323" spans="3:11" ht="15">
      <c r="C323" s="26" t="s">
        <v>311</v>
      </c>
      <c r="D323"/>
      <c r="E323" s="131"/>
      <c r="G323" s="66"/>
      <c r="H323" s="150"/>
      <c r="I323" s="150"/>
      <c r="J323" s="150"/>
      <c r="K323" s="151"/>
    </row>
    <row r="324" spans="2:11" ht="15">
      <c r="B324" s="22" t="s">
        <v>98</v>
      </c>
      <c r="C324" s="25">
        <v>65</v>
      </c>
      <c r="D324" s="22" t="s">
        <v>99</v>
      </c>
      <c r="E324" s="66"/>
      <c r="F324" s="27" t="s">
        <v>63</v>
      </c>
      <c r="G324" s="66">
        <f>C324*E324</f>
        <v>0</v>
      </c>
      <c r="H324" s="150"/>
      <c r="I324" s="150"/>
      <c r="J324" s="150"/>
      <c r="K324" s="153"/>
    </row>
    <row r="325" spans="3:11" ht="15">
      <c r="C325" s="26" t="s">
        <v>312</v>
      </c>
      <c r="D325"/>
      <c r="E325" s="66"/>
      <c r="G325" s="66"/>
      <c r="H325" s="150"/>
      <c r="I325" s="150"/>
      <c r="J325" s="150"/>
      <c r="K325" s="151"/>
    </row>
    <row r="326" spans="2:11" ht="15">
      <c r="B326" s="22" t="s">
        <v>98</v>
      </c>
      <c r="C326" s="25">
        <v>65</v>
      </c>
      <c r="D326" s="22" t="s">
        <v>99</v>
      </c>
      <c r="E326" s="66"/>
      <c r="F326" s="27" t="s">
        <v>63</v>
      </c>
      <c r="G326" s="66">
        <f>C326*E326</f>
        <v>0</v>
      </c>
      <c r="H326" s="150"/>
      <c r="I326" s="150"/>
      <c r="J326" s="150"/>
      <c r="K326" s="153"/>
    </row>
    <row r="327" spans="1:11" ht="25.5">
      <c r="A327" s="175"/>
      <c r="B327" s="176"/>
      <c r="C327" s="177" t="s">
        <v>264</v>
      </c>
      <c r="D327" s="178"/>
      <c r="E327" s="179"/>
      <c r="F327" s="180"/>
      <c r="G327" s="179"/>
      <c r="H327" s="150"/>
      <c r="I327" s="150"/>
      <c r="J327" s="150"/>
      <c r="K327" s="153"/>
    </row>
    <row r="328" spans="1:11" ht="15">
      <c r="A328" s="175"/>
      <c r="B328" s="169" t="s">
        <v>98</v>
      </c>
      <c r="C328" s="181">
        <v>280</v>
      </c>
      <c r="D328" s="169" t="s">
        <v>99</v>
      </c>
      <c r="E328" s="179"/>
      <c r="F328" s="182" t="s">
        <v>63</v>
      </c>
      <c r="G328" s="179">
        <f>C328*E328</f>
        <v>0</v>
      </c>
      <c r="H328" s="150"/>
      <c r="I328" s="150"/>
      <c r="J328" s="150"/>
      <c r="K328" s="153"/>
    </row>
    <row r="329" spans="1:11" ht="15">
      <c r="A329" s="175"/>
      <c r="B329" s="169"/>
      <c r="C329" s="181"/>
      <c r="D329" s="169"/>
      <c r="E329" s="179"/>
      <c r="F329" s="182"/>
      <c r="G329" s="179"/>
      <c r="H329" s="150"/>
      <c r="I329" s="150"/>
      <c r="J329" s="150"/>
      <c r="K329" s="153"/>
    </row>
    <row r="330" spans="1:11" ht="153">
      <c r="A330" s="200">
        <v>4</v>
      </c>
      <c r="B330" s="169"/>
      <c r="C330" s="173" t="s">
        <v>351</v>
      </c>
      <c r="D330" s="169"/>
      <c r="E330" s="179"/>
      <c r="F330" s="182"/>
      <c r="G330" s="179"/>
      <c r="H330" s="150"/>
      <c r="I330" s="150"/>
      <c r="J330" s="150"/>
      <c r="K330" s="153"/>
    </row>
    <row r="331" spans="1:11" ht="15">
      <c r="A331" s="175"/>
      <c r="B331" s="169"/>
      <c r="C331" s="173" t="s">
        <v>261</v>
      </c>
      <c r="D331" s="169"/>
      <c r="E331" s="179"/>
      <c r="F331" s="182"/>
      <c r="G331" s="179"/>
      <c r="H331" s="150"/>
      <c r="I331" s="150"/>
      <c r="J331" s="150"/>
      <c r="K331" s="153"/>
    </row>
    <row r="332" spans="1:11" ht="15">
      <c r="A332" s="175"/>
      <c r="B332" s="169"/>
      <c r="C332" s="174" t="s">
        <v>262</v>
      </c>
      <c r="D332" s="169"/>
      <c r="E332" s="179"/>
      <c r="F332" s="182"/>
      <c r="G332" s="179"/>
      <c r="H332" s="150"/>
      <c r="I332" s="150"/>
      <c r="J332" s="150"/>
      <c r="K332" s="153"/>
    </row>
    <row r="333" spans="1:11" ht="15">
      <c r="A333" s="175"/>
      <c r="B333" s="169"/>
      <c r="C333" s="174" t="s">
        <v>263</v>
      </c>
      <c r="D333" s="169"/>
      <c r="E333" s="179"/>
      <c r="F333" s="182"/>
      <c r="G333" s="179"/>
      <c r="H333" s="150"/>
      <c r="I333" s="150"/>
      <c r="J333" s="150"/>
      <c r="K333" s="153"/>
    </row>
    <row r="334" spans="1:11" ht="15">
      <c r="A334" s="175"/>
      <c r="B334" s="169"/>
      <c r="C334" s="181"/>
      <c r="D334" s="169"/>
      <c r="E334" s="179"/>
      <c r="F334" s="182"/>
      <c r="G334" s="179"/>
      <c r="H334" s="150"/>
      <c r="I334" s="150"/>
      <c r="J334" s="150"/>
      <c r="K334" s="153"/>
    </row>
    <row r="335" spans="1:11" ht="15">
      <c r="A335" s="175"/>
      <c r="B335" s="176"/>
      <c r="C335" s="169" t="s">
        <v>313</v>
      </c>
      <c r="D335" s="178"/>
      <c r="E335" s="179"/>
      <c r="F335" s="180"/>
      <c r="G335" s="179"/>
      <c r="H335" s="150"/>
      <c r="I335" s="150"/>
      <c r="J335" s="150"/>
      <c r="K335" s="153"/>
    </row>
    <row r="336" spans="1:11" ht="15">
      <c r="A336" s="175"/>
      <c r="B336" s="169" t="s">
        <v>66</v>
      </c>
      <c r="C336" s="201">
        <v>4</v>
      </c>
      <c r="D336" s="169" t="s">
        <v>99</v>
      </c>
      <c r="E336" s="179"/>
      <c r="F336" s="182" t="s">
        <v>63</v>
      </c>
      <c r="G336" s="179">
        <f>C336*E336</f>
        <v>0</v>
      </c>
      <c r="H336" s="150"/>
      <c r="I336" s="150"/>
      <c r="J336" s="150"/>
      <c r="K336" s="153"/>
    </row>
    <row r="337" spans="1:11" ht="15">
      <c r="A337" s="175"/>
      <c r="B337" s="176"/>
      <c r="C337" s="169" t="s">
        <v>314</v>
      </c>
      <c r="D337" s="178"/>
      <c r="E337" s="179"/>
      <c r="F337" s="180"/>
      <c r="G337" s="179"/>
      <c r="H337" s="150"/>
      <c r="I337" s="150"/>
      <c r="J337" s="150"/>
      <c r="K337" s="153"/>
    </row>
    <row r="338" spans="1:11" ht="15">
      <c r="A338" s="175"/>
      <c r="B338" s="169" t="s">
        <v>66</v>
      </c>
      <c r="C338" s="201">
        <v>4</v>
      </c>
      <c r="D338" s="169" t="s">
        <v>99</v>
      </c>
      <c r="E338" s="179"/>
      <c r="F338" s="182" t="s">
        <v>63</v>
      </c>
      <c r="G338" s="179">
        <f>C338*E338</f>
        <v>0</v>
      </c>
      <c r="H338" s="150"/>
      <c r="I338" s="150"/>
      <c r="J338" s="150"/>
      <c r="K338" s="153"/>
    </row>
    <row r="339" spans="1:11" ht="25.5">
      <c r="A339" s="175"/>
      <c r="B339" s="176"/>
      <c r="C339" s="169" t="s">
        <v>315</v>
      </c>
      <c r="D339" s="178"/>
      <c r="E339" s="179"/>
      <c r="F339" s="180"/>
      <c r="G339" s="179"/>
      <c r="H339" s="150"/>
      <c r="I339" s="150"/>
      <c r="J339" s="150"/>
      <c r="K339" s="153"/>
    </row>
    <row r="340" spans="1:11" ht="15">
      <c r="A340" s="175"/>
      <c r="B340" s="169" t="s">
        <v>66</v>
      </c>
      <c r="C340" s="201">
        <v>1</v>
      </c>
      <c r="D340" s="169" t="s">
        <v>99</v>
      </c>
      <c r="E340" s="179"/>
      <c r="F340" s="182" t="s">
        <v>63</v>
      </c>
      <c r="G340" s="179">
        <f>C340*E340</f>
        <v>0</v>
      </c>
      <c r="H340" s="150"/>
      <c r="I340" s="150"/>
      <c r="J340" s="150"/>
      <c r="K340" s="153"/>
    </row>
    <row r="341" spans="1:11" ht="15">
      <c r="A341" s="175"/>
      <c r="B341" s="169"/>
      <c r="C341" s="181"/>
      <c r="D341" s="169"/>
      <c r="E341" s="179"/>
      <c r="F341" s="182"/>
      <c r="G341" s="179"/>
      <c r="H341" s="150"/>
      <c r="I341" s="150"/>
      <c r="J341" s="150"/>
      <c r="K341" s="153"/>
    </row>
    <row r="342" spans="5:11" ht="15">
      <c r="E342" s="133"/>
      <c r="H342" s="150"/>
      <c r="I342" s="150"/>
      <c r="J342" s="150"/>
      <c r="K342" s="153"/>
    </row>
    <row r="343" spans="1:11" ht="141" customHeight="1">
      <c r="A343" s="24">
        <v>5</v>
      </c>
      <c r="C343" s="22" t="s">
        <v>321</v>
      </c>
      <c r="E343" s="133"/>
      <c r="H343" s="150"/>
      <c r="I343" s="150"/>
      <c r="J343" s="150"/>
      <c r="K343" s="153"/>
    </row>
    <row r="344" spans="3:11" ht="15">
      <c r="C344" s="119" t="s">
        <v>24</v>
      </c>
      <c r="E344" s="133"/>
      <c r="H344" s="150"/>
      <c r="I344" s="150"/>
      <c r="J344" s="150"/>
      <c r="K344" s="153"/>
    </row>
    <row r="345" spans="2:11" ht="15">
      <c r="B345" s="22" t="s">
        <v>66</v>
      </c>
      <c r="C345" s="201">
        <v>2</v>
      </c>
      <c r="D345" s="22" t="s">
        <v>99</v>
      </c>
      <c r="E345" s="66"/>
      <c r="F345" s="27" t="s">
        <v>63</v>
      </c>
      <c r="G345" s="66">
        <f>C345*E345</f>
        <v>0</v>
      </c>
      <c r="H345" s="150"/>
      <c r="I345" s="150"/>
      <c r="J345" s="150"/>
      <c r="K345" s="153"/>
    </row>
    <row r="346" spans="3:11" ht="15">
      <c r="C346" s="119" t="s">
        <v>357</v>
      </c>
      <c r="H346" s="150"/>
      <c r="I346" s="150"/>
      <c r="J346" s="150"/>
      <c r="K346" s="153"/>
    </row>
    <row r="347" spans="2:11" ht="15">
      <c r="B347" s="22" t="s">
        <v>66</v>
      </c>
      <c r="C347" s="201">
        <v>2</v>
      </c>
      <c r="D347" s="22" t="s">
        <v>99</v>
      </c>
      <c r="E347" s="66"/>
      <c r="F347" s="27" t="s">
        <v>63</v>
      </c>
      <c r="G347" s="66">
        <f>C347*E347</f>
        <v>0</v>
      </c>
      <c r="H347" s="150"/>
      <c r="I347" s="150"/>
      <c r="J347" s="150"/>
      <c r="K347" s="153"/>
    </row>
    <row r="348" spans="2:11" ht="15">
      <c r="B348" s="22"/>
      <c r="C348" s="27"/>
      <c r="D348" s="22"/>
      <c r="E348" s="131"/>
      <c r="F348" s="27"/>
      <c r="G348" s="66"/>
      <c r="H348" s="150"/>
      <c r="I348" s="150"/>
      <c r="J348" s="150"/>
      <c r="K348" s="153"/>
    </row>
    <row r="349" spans="1:11" ht="153">
      <c r="A349" s="24">
        <v>6</v>
      </c>
      <c r="C349" s="22" t="s">
        <v>356</v>
      </c>
      <c r="H349" s="150"/>
      <c r="I349" s="150"/>
      <c r="J349" s="150"/>
      <c r="K349" s="153"/>
    </row>
    <row r="350" spans="1:11" ht="38.25">
      <c r="A350" s="24"/>
      <c r="C350" s="207" t="s">
        <v>323</v>
      </c>
      <c r="H350" s="150"/>
      <c r="I350" s="150"/>
      <c r="J350" s="150"/>
      <c r="K350" s="153"/>
    </row>
    <row r="351" spans="3:11" ht="15">
      <c r="C351" s="208" t="s">
        <v>322</v>
      </c>
      <c r="H351" s="150"/>
      <c r="I351" s="150"/>
      <c r="J351" s="150"/>
      <c r="K351" s="153"/>
    </row>
    <row r="352" spans="2:11" ht="15">
      <c r="B352" s="22" t="s">
        <v>98</v>
      </c>
      <c r="C352" s="201">
        <v>3</v>
      </c>
      <c r="D352" s="22" t="s">
        <v>99</v>
      </c>
      <c r="E352" s="66"/>
      <c r="F352" s="27" t="s">
        <v>63</v>
      </c>
      <c r="G352" s="66">
        <f>C352*E352</f>
        <v>0</v>
      </c>
      <c r="H352" s="150"/>
      <c r="I352" s="150"/>
      <c r="J352" s="150"/>
      <c r="K352" s="153"/>
    </row>
    <row r="353" spans="1:11" ht="15">
      <c r="A353" s="204"/>
      <c r="B353" s="203"/>
      <c r="C353" s="205"/>
      <c r="D353" s="203"/>
      <c r="E353" s="206"/>
      <c r="F353" s="205"/>
      <c r="G353" s="206"/>
      <c r="H353" s="150"/>
      <c r="I353" s="150"/>
      <c r="J353" s="150"/>
      <c r="K353" s="153"/>
    </row>
    <row r="354" spans="1:11" ht="15">
      <c r="A354" s="204"/>
      <c r="B354" s="203"/>
      <c r="C354" s="205"/>
      <c r="D354" s="203"/>
      <c r="E354" s="206"/>
      <c r="F354" s="205"/>
      <c r="G354" s="206"/>
      <c r="H354" s="150"/>
      <c r="I354" s="150"/>
      <c r="J354" s="150"/>
      <c r="K354" s="153"/>
    </row>
    <row r="355" spans="1:11" ht="140.25">
      <c r="A355" s="207">
        <v>7</v>
      </c>
      <c r="B355" s="22"/>
      <c r="C355" s="207" t="s">
        <v>329</v>
      </c>
      <c r="D355" s="22"/>
      <c r="E355" s="66"/>
      <c r="F355" s="27"/>
      <c r="G355" s="66"/>
      <c r="H355" s="150"/>
      <c r="I355" s="150"/>
      <c r="J355" s="150"/>
      <c r="K355" s="153"/>
    </row>
    <row r="356" spans="2:11" ht="15">
      <c r="B356" s="22"/>
      <c r="C356" s="207"/>
      <c r="D356" s="22"/>
      <c r="E356" s="66"/>
      <c r="F356" s="27"/>
      <c r="G356" s="66"/>
      <c r="H356" s="150"/>
      <c r="I356" s="150"/>
      <c r="J356" s="150"/>
      <c r="K356" s="153"/>
    </row>
    <row r="357" spans="2:11" ht="38.25">
      <c r="B357" s="22"/>
      <c r="C357" s="207" t="s">
        <v>323</v>
      </c>
      <c r="D357" s="22"/>
      <c r="E357" s="66"/>
      <c r="F357" s="27"/>
      <c r="G357" s="66"/>
      <c r="H357" s="150"/>
      <c r="I357" s="150"/>
      <c r="J357" s="150"/>
      <c r="K357" s="153"/>
    </row>
    <row r="358" spans="2:11" ht="15">
      <c r="B358" s="22"/>
      <c r="C358" s="207" t="s">
        <v>324</v>
      </c>
      <c r="D358" s="22"/>
      <c r="E358" s="66"/>
      <c r="F358" s="27"/>
      <c r="G358" s="66"/>
      <c r="H358" s="150"/>
      <c r="I358" s="150"/>
      <c r="J358" s="150"/>
      <c r="K358" s="153"/>
    </row>
    <row r="359" spans="2:11" ht="15">
      <c r="B359" s="22"/>
      <c r="C359" s="33" t="s">
        <v>325</v>
      </c>
      <c r="D359" s="22"/>
      <c r="E359" s="66"/>
      <c r="F359" s="27"/>
      <c r="G359" s="66"/>
      <c r="H359" s="150"/>
      <c r="I359" s="150"/>
      <c r="J359" s="150"/>
      <c r="K359" s="153"/>
    </row>
    <row r="360" spans="2:11" ht="15">
      <c r="B360" s="22" t="s">
        <v>66</v>
      </c>
      <c r="C360" s="201">
        <v>6</v>
      </c>
      <c r="D360" s="22" t="s">
        <v>99</v>
      </c>
      <c r="E360" s="66"/>
      <c r="F360" s="27" t="s">
        <v>63</v>
      </c>
      <c r="G360" s="66">
        <f>C360*E360</f>
        <v>0</v>
      </c>
      <c r="H360" s="150"/>
      <c r="I360" s="150"/>
      <c r="J360" s="150"/>
      <c r="K360" s="153"/>
    </row>
    <row r="361" spans="2:11" ht="25.5">
      <c r="B361" s="22"/>
      <c r="C361" s="209" t="s">
        <v>326</v>
      </c>
      <c r="D361" s="22"/>
      <c r="E361" s="66"/>
      <c r="F361" s="27"/>
      <c r="G361" s="66"/>
      <c r="H361" s="150"/>
      <c r="I361" s="150"/>
      <c r="J361" s="150"/>
      <c r="K361" s="153"/>
    </row>
    <row r="362" spans="2:11" ht="15">
      <c r="B362" s="22" t="s">
        <v>66</v>
      </c>
      <c r="C362" s="201">
        <v>6</v>
      </c>
      <c r="D362" s="22" t="s">
        <v>99</v>
      </c>
      <c r="E362" s="66"/>
      <c r="F362" s="27" t="s">
        <v>63</v>
      </c>
      <c r="G362" s="66">
        <f>C362*E362</f>
        <v>0</v>
      </c>
      <c r="H362" s="150"/>
      <c r="I362" s="150"/>
      <c r="J362" s="150"/>
      <c r="K362" s="153"/>
    </row>
    <row r="363" spans="8:11" ht="15">
      <c r="H363" s="150"/>
      <c r="I363" s="150"/>
      <c r="J363" s="150"/>
      <c r="K363" s="153"/>
    </row>
    <row r="364" spans="1:11" ht="134.25" customHeight="1">
      <c r="A364" s="24">
        <v>8</v>
      </c>
      <c r="C364" s="22" t="s">
        <v>27</v>
      </c>
      <c r="E364" s="133"/>
      <c r="H364" s="150"/>
      <c r="I364" s="150"/>
      <c r="J364" s="150"/>
      <c r="K364" s="153"/>
    </row>
    <row r="365" spans="5:11" ht="15">
      <c r="E365" s="133"/>
      <c r="H365" s="150"/>
      <c r="I365" s="150"/>
      <c r="J365" s="150"/>
      <c r="K365" s="153"/>
    </row>
    <row r="366" spans="2:11" ht="15">
      <c r="B366" s="33" t="s">
        <v>126</v>
      </c>
      <c r="C366" s="201">
        <v>2</v>
      </c>
      <c r="D366" s="22" t="s">
        <v>99</v>
      </c>
      <c r="E366" s="66"/>
      <c r="F366" s="27" t="s">
        <v>63</v>
      </c>
      <c r="G366" s="66">
        <f>C366*E366</f>
        <v>0</v>
      </c>
      <c r="H366" s="150"/>
      <c r="I366" s="150"/>
      <c r="J366" s="155"/>
      <c r="K366" s="153"/>
    </row>
    <row r="367" spans="5:11" ht="15">
      <c r="E367" s="133"/>
      <c r="H367" s="150"/>
      <c r="I367" s="150"/>
      <c r="J367" s="150"/>
      <c r="K367" s="153"/>
    </row>
    <row r="368" spans="5:11" ht="15">
      <c r="E368" s="133"/>
      <c r="H368" s="150"/>
      <c r="I368" s="150"/>
      <c r="J368" s="150"/>
      <c r="K368" s="153"/>
    </row>
    <row r="369" spans="1:11" ht="78">
      <c r="A369" s="24">
        <v>9</v>
      </c>
      <c r="C369" s="22" t="s">
        <v>331</v>
      </c>
      <c r="E369" s="133"/>
      <c r="H369" s="150"/>
      <c r="I369" s="150"/>
      <c r="J369" s="150"/>
      <c r="K369" s="153"/>
    </row>
    <row r="370" spans="5:11" ht="15">
      <c r="E370" s="133"/>
      <c r="H370" s="150"/>
      <c r="I370" s="150"/>
      <c r="J370" s="150"/>
      <c r="K370" s="153"/>
    </row>
    <row r="371" spans="2:11" ht="15">
      <c r="B371" s="22" t="s">
        <v>98</v>
      </c>
      <c r="C371" s="25">
        <v>140</v>
      </c>
      <c r="D371" s="22" t="s">
        <v>99</v>
      </c>
      <c r="E371" s="66"/>
      <c r="F371" s="27" t="s">
        <v>63</v>
      </c>
      <c r="G371" s="66">
        <f>C371*E371</f>
        <v>0</v>
      </c>
      <c r="H371" s="150"/>
      <c r="I371" s="150"/>
      <c r="J371" s="150"/>
      <c r="K371" s="153"/>
    </row>
    <row r="372" spans="5:11" ht="15">
      <c r="E372" s="133"/>
      <c r="H372" s="150"/>
      <c r="I372" s="150"/>
      <c r="J372" s="150"/>
      <c r="K372" s="153"/>
    </row>
    <row r="373" spans="1:11" ht="114.75">
      <c r="A373" s="24">
        <v>10</v>
      </c>
      <c r="C373" s="169" t="s">
        <v>316</v>
      </c>
      <c r="E373" s="133"/>
      <c r="H373" s="150"/>
      <c r="I373" s="150"/>
      <c r="J373" s="150"/>
      <c r="K373" s="153"/>
    </row>
    <row r="374" spans="5:11" ht="15">
      <c r="E374" s="133"/>
      <c r="H374" s="150"/>
      <c r="I374" s="150"/>
      <c r="J374" s="150"/>
      <c r="K374" s="153"/>
    </row>
    <row r="375" spans="2:11" ht="15">
      <c r="B375" s="22" t="s">
        <v>98</v>
      </c>
      <c r="C375" s="25">
        <v>140</v>
      </c>
      <c r="D375" s="22" t="s">
        <v>99</v>
      </c>
      <c r="E375" s="66"/>
      <c r="F375" s="27" t="s">
        <v>63</v>
      </c>
      <c r="G375" s="66">
        <f>C375*E375</f>
        <v>0</v>
      </c>
      <c r="H375" s="150"/>
      <c r="I375" s="150"/>
      <c r="J375" s="150"/>
      <c r="K375" s="153"/>
    </row>
    <row r="376" spans="2:11" ht="15">
      <c r="B376" s="22"/>
      <c r="C376" s="25"/>
      <c r="D376" s="22"/>
      <c r="E376" s="131"/>
      <c r="F376" s="27"/>
      <c r="G376" s="66"/>
      <c r="H376" s="150"/>
      <c r="I376" s="150"/>
      <c r="J376" s="150"/>
      <c r="K376" s="153"/>
    </row>
    <row r="377" spans="2:11" ht="15">
      <c r="B377" s="22"/>
      <c r="C377" s="25"/>
      <c r="D377" s="22"/>
      <c r="E377" s="131"/>
      <c r="F377" s="27"/>
      <c r="G377" s="66"/>
      <c r="H377" s="150"/>
      <c r="I377" s="150"/>
      <c r="J377" s="150"/>
      <c r="K377" s="153"/>
    </row>
    <row r="378" spans="1:11" ht="238.5" customHeight="1">
      <c r="A378" s="173">
        <v>11</v>
      </c>
      <c r="B378" s="176"/>
      <c r="C378" s="183" t="s">
        <v>265</v>
      </c>
      <c r="D378" s="176"/>
      <c r="E378" s="184"/>
      <c r="F378" s="180"/>
      <c r="G378" s="184"/>
      <c r="H378" s="150"/>
      <c r="I378" s="150"/>
      <c r="J378" s="150"/>
      <c r="K378" s="153"/>
    </row>
    <row r="379" spans="1:11" ht="15">
      <c r="A379" s="175"/>
      <c r="B379" s="176"/>
      <c r="C379" s="174" t="s">
        <v>266</v>
      </c>
      <c r="D379" s="176"/>
      <c r="E379" s="184"/>
      <c r="F379" s="180"/>
      <c r="G379" s="184"/>
      <c r="H379" s="150"/>
      <c r="I379" s="150"/>
      <c r="J379" s="150"/>
      <c r="K379" s="153"/>
    </row>
    <row r="380" spans="1:11" ht="15">
      <c r="A380" s="175"/>
      <c r="B380" s="169" t="s">
        <v>1</v>
      </c>
      <c r="C380" s="181">
        <v>1</v>
      </c>
      <c r="D380" s="169" t="s">
        <v>99</v>
      </c>
      <c r="E380" s="179"/>
      <c r="F380" s="182" t="s">
        <v>63</v>
      </c>
      <c r="G380" s="179">
        <f>C380*E380</f>
        <v>0</v>
      </c>
      <c r="H380" s="150"/>
      <c r="I380" s="150"/>
      <c r="J380" s="150"/>
      <c r="K380" s="153"/>
    </row>
    <row r="381" spans="1:11" ht="15">
      <c r="A381" s="175"/>
      <c r="B381" s="176"/>
      <c r="C381" s="174" t="s">
        <v>267</v>
      </c>
      <c r="D381" s="176"/>
      <c r="E381" s="184"/>
      <c r="F381" s="180"/>
      <c r="G381" s="184"/>
      <c r="H381" s="150"/>
      <c r="I381" s="150"/>
      <c r="J381" s="150"/>
      <c r="K381" s="153"/>
    </row>
    <row r="382" spans="1:11" ht="15">
      <c r="A382" s="175"/>
      <c r="B382" s="169" t="s">
        <v>1</v>
      </c>
      <c r="C382" s="181">
        <v>1</v>
      </c>
      <c r="D382" s="169" t="s">
        <v>99</v>
      </c>
      <c r="E382" s="179"/>
      <c r="F382" s="182" t="s">
        <v>63</v>
      </c>
      <c r="G382" s="179">
        <f>C382*E382</f>
        <v>0</v>
      </c>
      <c r="H382" s="150"/>
      <c r="I382" s="150"/>
      <c r="J382" s="150"/>
      <c r="K382" s="153"/>
    </row>
    <row r="383" spans="2:11" ht="15">
      <c r="B383" s="22"/>
      <c r="C383" s="25"/>
      <c r="D383" s="22"/>
      <c r="E383" s="131"/>
      <c r="F383" s="27"/>
      <c r="G383" s="66"/>
      <c r="H383" s="150"/>
      <c r="I383" s="150"/>
      <c r="J383" s="150"/>
      <c r="K383" s="153"/>
    </row>
    <row r="384" spans="1:11" ht="15">
      <c r="A384" s="9"/>
      <c r="B384" s="18"/>
      <c r="C384" s="19"/>
      <c r="D384" s="18"/>
      <c r="E384" s="132"/>
      <c r="F384" s="62"/>
      <c r="G384" s="65"/>
      <c r="H384" s="150"/>
      <c r="I384" s="150"/>
      <c r="J384" s="150"/>
      <c r="K384" s="153"/>
    </row>
    <row r="385" spans="5:11" ht="15">
      <c r="E385" s="133"/>
      <c r="H385" s="150"/>
      <c r="I385" s="150"/>
      <c r="J385" s="150"/>
      <c r="K385" s="153"/>
    </row>
    <row r="386" spans="2:11" ht="15">
      <c r="B386" s="23" t="s">
        <v>145</v>
      </c>
      <c r="C386" s="23" t="s">
        <v>147</v>
      </c>
      <c r="D386"/>
      <c r="E386" s="131"/>
      <c r="F386" s="74" t="s">
        <v>63</v>
      </c>
      <c r="G386" s="71">
        <f>SUM(G305:G384)</f>
        <v>0</v>
      </c>
      <c r="H386" s="150"/>
      <c r="I386" s="150"/>
      <c r="J386" s="150"/>
      <c r="K386" s="153"/>
    </row>
    <row r="387" spans="1:11" ht="15">
      <c r="A387" s="9"/>
      <c r="B387" s="18"/>
      <c r="C387" s="19"/>
      <c r="D387" s="18"/>
      <c r="E387" s="132"/>
      <c r="F387" s="62"/>
      <c r="G387" s="65"/>
      <c r="H387" s="150"/>
      <c r="I387" s="150"/>
      <c r="J387" s="150"/>
      <c r="K387" s="153"/>
    </row>
    <row r="388" spans="5:11" ht="15">
      <c r="E388" s="133"/>
      <c r="H388" s="150"/>
      <c r="I388" s="150"/>
      <c r="J388" s="150"/>
      <c r="K388" s="153"/>
    </row>
    <row r="389" spans="5:11" ht="15">
      <c r="E389" s="133"/>
      <c r="H389" s="150"/>
      <c r="I389" s="150"/>
      <c r="J389" s="150"/>
      <c r="K389" s="153"/>
    </row>
    <row r="390" spans="5:11" ht="15">
      <c r="E390" s="133"/>
      <c r="H390" s="150"/>
      <c r="I390" s="150"/>
      <c r="J390" s="150"/>
      <c r="K390" s="153"/>
    </row>
    <row r="391" spans="2:11" ht="15">
      <c r="B391" s="23" t="s">
        <v>148</v>
      </c>
      <c r="C391" s="23" t="s">
        <v>149</v>
      </c>
      <c r="E391" s="133"/>
      <c r="H391" s="150"/>
      <c r="I391" s="150"/>
      <c r="J391" s="150"/>
      <c r="K391" s="153"/>
    </row>
    <row r="392" spans="3:11" ht="15">
      <c r="C392" s="23" t="s">
        <v>150</v>
      </c>
      <c r="D392"/>
      <c r="E392" s="133"/>
      <c r="H392" s="150"/>
      <c r="I392" s="150"/>
      <c r="J392" s="150"/>
      <c r="K392" s="153"/>
    </row>
    <row r="393" spans="5:11" ht="15">
      <c r="E393" s="133"/>
      <c r="H393" s="150"/>
      <c r="I393" s="150"/>
      <c r="J393" s="150"/>
      <c r="K393" s="153"/>
    </row>
    <row r="394" spans="5:11" ht="15">
      <c r="E394" s="133"/>
      <c r="H394" s="150"/>
      <c r="I394" s="150"/>
      <c r="J394" s="150"/>
      <c r="K394" s="153"/>
    </row>
    <row r="395" spans="1:11" ht="267.75" customHeight="1">
      <c r="A395" s="24">
        <v>1</v>
      </c>
      <c r="C395" s="22" t="s">
        <v>353</v>
      </c>
      <c r="E395" s="133"/>
      <c r="H395" s="150"/>
      <c r="I395" s="150"/>
      <c r="J395" s="150"/>
      <c r="K395" s="153"/>
    </row>
    <row r="396" spans="5:11" ht="15">
      <c r="E396" s="133"/>
      <c r="H396" s="150"/>
      <c r="I396" s="150"/>
      <c r="J396" s="150"/>
      <c r="K396" s="153"/>
    </row>
    <row r="397" spans="2:11" ht="15">
      <c r="B397" s="33" t="s">
        <v>126</v>
      </c>
      <c r="C397" s="55">
        <v>11</v>
      </c>
      <c r="D397" s="22" t="s">
        <v>99</v>
      </c>
      <c r="E397" s="66"/>
      <c r="F397" s="27" t="s">
        <v>63</v>
      </c>
      <c r="G397" s="66">
        <f>C397*E397</f>
        <v>0</v>
      </c>
      <c r="H397" s="150"/>
      <c r="I397" s="150"/>
      <c r="J397" s="156"/>
      <c r="K397" s="153"/>
    </row>
    <row r="398" spans="5:11" ht="15">
      <c r="E398" s="133"/>
      <c r="H398" s="150"/>
      <c r="I398" s="150"/>
      <c r="J398" s="150"/>
      <c r="K398" s="153"/>
    </row>
    <row r="399" spans="1:11" ht="153">
      <c r="A399" s="24">
        <v>2</v>
      </c>
      <c r="C399" s="22" t="s">
        <v>0</v>
      </c>
      <c r="E399" s="133"/>
      <c r="H399" s="150"/>
      <c r="I399" s="150"/>
      <c r="J399" s="150"/>
      <c r="K399" s="153"/>
    </row>
    <row r="400" spans="5:11" ht="15">
      <c r="E400" s="133"/>
      <c r="H400" s="150"/>
      <c r="I400" s="150"/>
      <c r="J400" s="150"/>
      <c r="K400" s="153"/>
    </row>
    <row r="401" spans="2:11" ht="15.75" customHeight="1">
      <c r="B401" s="22" t="s">
        <v>1</v>
      </c>
      <c r="C401" s="25">
        <v>1</v>
      </c>
      <c r="D401" s="22" t="s">
        <v>99</v>
      </c>
      <c r="E401" s="66"/>
      <c r="F401" s="27" t="s">
        <v>63</v>
      </c>
      <c r="G401" s="66">
        <f>C401*E401</f>
        <v>0</v>
      </c>
      <c r="H401" s="150"/>
      <c r="I401" s="150"/>
      <c r="J401" s="150"/>
      <c r="K401" s="153"/>
    </row>
    <row r="402" spans="5:11" ht="15">
      <c r="E402" s="133"/>
      <c r="H402" s="150"/>
      <c r="I402" s="150"/>
      <c r="J402" s="150"/>
      <c r="K402" s="153"/>
    </row>
    <row r="403" spans="1:11" ht="178.5">
      <c r="A403" s="24">
        <v>3</v>
      </c>
      <c r="C403" s="22" t="s">
        <v>2</v>
      </c>
      <c r="E403" s="133"/>
      <c r="H403" s="150"/>
      <c r="I403" s="150"/>
      <c r="J403" s="150"/>
      <c r="K403" s="153"/>
    </row>
    <row r="404" spans="5:11" ht="15">
      <c r="E404" s="133"/>
      <c r="H404" s="150"/>
      <c r="I404" s="150"/>
      <c r="J404" s="150"/>
      <c r="K404" s="153"/>
    </row>
    <row r="405" spans="2:11" ht="15">
      <c r="B405" s="22" t="s">
        <v>1</v>
      </c>
      <c r="C405" s="25">
        <v>1</v>
      </c>
      <c r="D405" s="22" t="s">
        <v>99</v>
      </c>
      <c r="E405" s="66"/>
      <c r="F405" s="27" t="s">
        <v>63</v>
      </c>
      <c r="G405" s="66">
        <f>C405*E405</f>
        <v>0</v>
      </c>
      <c r="H405" s="150"/>
      <c r="I405" s="150"/>
      <c r="J405" s="150"/>
      <c r="K405" s="154"/>
    </row>
    <row r="406" spans="1:11" ht="15">
      <c r="A406" s="9"/>
      <c r="B406" s="18"/>
      <c r="C406" s="19"/>
      <c r="D406" s="18"/>
      <c r="E406" s="132"/>
      <c r="F406" s="62"/>
      <c r="G406" s="65"/>
      <c r="H406" s="150"/>
      <c r="I406" s="150"/>
      <c r="J406" s="150"/>
      <c r="K406" s="153"/>
    </row>
    <row r="407" spans="5:11" ht="15">
      <c r="E407" s="133"/>
      <c r="H407" s="150"/>
      <c r="I407" s="150"/>
      <c r="J407" s="150"/>
      <c r="K407" s="153"/>
    </row>
    <row r="408" spans="2:11" ht="15">
      <c r="B408" s="23" t="s">
        <v>152</v>
      </c>
      <c r="C408" s="23" t="s">
        <v>151</v>
      </c>
      <c r="D408" s="70"/>
      <c r="E408" s="136"/>
      <c r="F408" s="74" t="s">
        <v>63</v>
      </c>
      <c r="G408" s="71">
        <f>SUM(G396:G406)</f>
        <v>0</v>
      </c>
      <c r="H408" s="150"/>
      <c r="I408" s="150"/>
      <c r="J408" s="150"/>
      <c r="K408" s="153"/>
    </row>
    <row r="409" spans="1:11" ht="15">
      <c r="A409" s="9"/>
      <c r="B409" s="18"/>
      <c r="C409" s="19"/>
      <c r="D409" s="18"/>
      <c r="E409" s="132"/>
      <c r="F409" s="62"/>
      <c r="G409" s="65"/>
      <c r="H409" s="150"/>
      <c r="I409" s="150"/>
      <c r="J409" s="150"/>
      <c r="K409" s="153"/>
    </row>
    <row r="410" spans="5:11" ht="15">
      <c r="E410" s="133"/>
      <c r="H410" s="150"/>
      <c r="I410" s="150"/>
      <c r="J410" s="150"/>
      <c r="K410" s="153"/>
    </row>
    <row r="411" spans="5:11" ht="15">
      <c r="E411" s="133"/>
      <c r="H411" s="150"/>
      <c r="I411" s="150"/>
      <c r="J411" s="150"/>
      <c r="K411" s="153"/>
    </row>
    <row r="412" spans="5:11" ht="15">
      <c r="E412" s="133"/>
      <c r="H412" s="150"/>
      <c r="I412" s="150"/>
      <c r="J412" s="150"/>
      <c r="K412" s="153"/>
    </row>
    <row r="413" spans="2:11" ht="15">
      <c r="B413" s="23" t="s">
        <v>153</v>
      </c>
      <c r="C413" s="23" t="s">
        <v>154</v>
      </c>
      <c r="E413" s="133"/>
      <c r="H413" s="150"/>
      <c r="I413" s="150"/>
      <c r="J413" s="150"/>
      <c r="K413" s="153"/>
    </row>
    <row r="414" spans="5:11" ht="15">
      <c r="E414" s="133"/>
      <c r="H414" s="150"/>
      <c r="I414" s="150"/>
      <c r="J414" s="150"/>
      <c r="K414" s="153"/>
    </row>
    <row r="415" spans="5:11" ht="15">
      <c r="E415" s="133"/>
      <c r="H415" s="150"/>
      <c r="I415" s="150"/>
      <c r="J415" s="150"/>
      <c r="K415" s="153"/>
    </row>
    <row r="416" spans="5:11" ht="15">
      <c r="E416" s="133"/>
      <c r="H416" s="150"/>
      <c r="I416" s="150"/>
      <c r="J416" s="150"/>
      <c r="K416" s="153"/>
    </row>
    <row r="417" spans="1:11" ht="191.25">
      <c r="A417" s="24">
        <v>1</v>
      </c>
      <c r="C417" s="22" t="s">
        <v>164</v>
      </c>
      <c r="E417" s="133"/>
      <c r="H417" s="150"/>
      <c r="I417" s="150"/>
      <c r="J417" s="150"/>
      <c r="K417" s="153"/>
    </row>
    <row r="418" spans="3:11" ht="25.5">
      <c r="C418" s="23" t="s">
        <v>155</v>
      </c>
      <c r="E418" s="133"/>
      <c r="H418" s="150"/>
      <c r="I418" s="150"/>
      <c r="J418" s="150"/>
      <c r="K418" s="153"/>
    </row>
    <row r="419" spans="3:11" ht="15">
      <c r="C419" s="22" t="s">
        <v>156</v>
      </c>
      <c r="E419" s="133"/>
      <c r="H419" s="150"/>
      <c r="I419" s="150"/>
      <c r="J419" s="150"/>
      <c r="K419" s="153"/>
    </row>
    <row r="420" spans="3:11" ht="25.5">
      <c r="C420" s="22" t="s">
        <v>157</v>
      </c>
      <c r="E420" s="133"/>
      <c r="H420" s="150"/>
      <c r="I420" s="150"/>
      <c r="J420" s="150"/>
      <c r="K420" s="153"/>
    </row>
    <row r="421" spans="3:11" ht="15">
      <c r="C421" s="22" t="s">
        <v>158</v>
      </c>
      <c r="E421" s="133"/>
      <c r="H421" s="150"/>
      <c r="I421" s="150"/>
      <c r="J421" s="150"/>
      <c r="K421" s="153"/>
    </row>
    <row r="422" spans="3:11" ht="15">
      <c r="C422" s="23" t="s">
        <v>159</v>
      </c>
      <c r="E422" s="133"/>
      <c r="H422" s="150"/>
      <c r="I422" s="150"/>
      <c r="J422" s="150"/>
      <c r="K422" s="153"/>
    </row>
    <row r="423" spans="3:11" ht="165.75">
      <c r="C423" s="22" t="s">
        <v>234</v>
      </c>
      <c r="E423" s="133"/>
      <c r="H423" s="150"/>
      <c r="I423" s="150"/>
      <c r="J423" s="150"/>
      <c r="K423" s="153"/>
    </row>
    <row r="424" spans="3:11" ht="38.25">
      <c r="C424" s="37" t="s">
        <v>160</v>
      </c>
      <c r="E424" s="133"/>
      <c r="H424" s="150"/>
      <c r="I424" s="150"/>
      <c r="J424" s="150"/>
      <c r="K424" s="153"/>
    </row>
    <row r="425" spans="3:11" ht="51">
      <c r="C425" s="22" t="s">
        <v>161</v>
      </c>
      <c r="E425" s="133"/>
      <c r="H425" s="150"/>
      <c r="I425" s="150"/>
      <c r="J425" s="150"/>
      <c r="K425" s="153"/>
    </row>
    <row r="426" spans="3:11" ht="25.5">
      <c r="C426" s="22" t="s">
        <v>162</v>
      </c>
      <c r="E426" s="133"/>
      <c r="H426" s="150"/>
      <c r="I426" s="150"/>
      <c r="J426" s="150"/>
      <c r="K426" s="153"/>
    </row>
    <row r="427" spans="3:11" ht="15">
      <c r="C427" s="22" t="s">
        <v>163</v>
      </c>
      <c r="E427" s="133"/>
      <c r="H427" s="150"/>
      <c r="I427" s="150"/>
      <c r="J427" s="150"/>
      <c r="K427" s="153"/>
    </row>
    <row r="428" spans="5:11" ht="15">
      <c r="E428" s="133"/>
      <c r="H428" s="150"/>
      <c r="I428" s="150"/>
      <c r="J428" s="150"/>
      <c r="K428" s="153"/>
    </row>
    <row r="429" spans="3:11" ht="15">
      <c r="C429" s="22" t="s">
        <v>97</v>
      </c>
      <c r="D429"/>
      <c r="E429" s="131"/>
      <c r="G429" s="66"/>
      <c r="H429" s="150"/>
      <c r="I429" s="150"/>
      <c r="J429" s="150"/>
      <c r="K429" s="151"/>
    </row>
    <row r="430" spans="2:11" ht="15">
      <c r="B430" s="22" t="s">
        <v>98</v>
      </c>
      <c r="C430" s="25">
        <v>63.66</v>
      </c>
      <c r="D430" s="22" t="s">
        <v>99</v>
      </c>
      <c r="E430" s="66"/>
      <c r="F430" s="27" t="s">
        <v>63</v>
      </c>
      <c r="G430" s="66">
        <f>C430*E430</f>
        <v>0</v>
      </c>
      <c r="H430" s="150"/>
      <c r="I430" s="150"/>
      <c r="J430" s="150"/>
      <c r="K430" s="153"/>
    </row>
    <row r="431" spans="3:11" ht="15">
      <c r="C431" s="26" t="s">
        <v>100</v>
      </c>
      <c r="D431"/>
      <c r="E431" s="66"/>
      <c r="G431" s="66"/>
      <c r="H431" s="150"/>
      <c r="I431" s="150"/>
      <c r="J431" s="150"/>
      <c r="K431" s="151"/>
    </row>
    <row r="432" spans="2:11" ht="15">
      <c r="B432" s="22" t="s">
        <v>98</v>
      </c>
      <c r="C432" s="25">
        <v>63.66</v>
      </c>
      <c r="D432" s="22" t="s">
        <v>99</v>
      </c>
      <c r="E432" s="66"/>
      <c r="F432" s="27" t="s">
        <v>63</v>
      </c>
      <c r="G432" s="66">
        <f>C432*E432</f>
        <v>0</v>
      </c>
      <c r="H432" s="150"/>
      <c r="I432" s="150"/>
      <c r="J432" s="150"/>
      <c r="K432" s="153"/>
    </row>
    <row r="433" spans="3:11" ht="15">
      <c r="C433" s="26" t="s">
        <v>101</v>
      </c>
      <c r="D433"/>
      <c r="E433" s="66"/>
      <c r="G433" s="66"/>
      <c r="H433" s="150"/>
      <c r="I433" s="150"/>
      <c r="J433" s="150"/>
      <c r="K433" s="151"/>
    </row>
    <row r="434" spans="2:11" ht="15">
      <c r="B434" s="22" t="s">
        <v>98</v>
      </c>
      <c r="C434" s="25">
        <v>63.66</v>
      </c>
      <c r="D434" s="22" t="s">
        <v>99</v>
      </c>
      <c r="E434" s="66"/>
      <c r="F434" s="27" t="s">
        <v>63</v>
      </c>
      <c r="G434" s="66">
        <f>C434*E434</f>
        <v>0</v>
      </c>
      <c r="H434" s="150"/>
      <c r="I434" s="150"/>
      <c r="J434" s="150"/>
      <c r="K434" s="153"/>
    </row>
    <row r="435" spans="1:11" ht="15">
      <c r="A435" s="9"/>
      <c r="B435" s="18"/>
      <c r="C435" s="19"/>
      <c r="D435" s="18"/>
      <c r="E435" s="132"/>
      <c r="F435" s="62"/>
      <c r="G435" s="65"/>
      <c r="H435" s="150"/>
      <c r="I435" s="150"/>
      <c r="J435" s="150"/>
      <c r="K435" s="153"/>
    </row>
    <row r="436" spans="5:11" ht="15">
      <c r="E436" s="133"/>
      <c r="H436" s="150"/>
      <c r="I436" s="150"/>
      <c r="J436" s="150"/>
      <c r="K436" s="153"/>
    </row>
    <row r="437" spans="2:11" ht="15">
      <c r="B437" s="23" t="s">
        <v>165</v>
      </c>
      <c r="C437" s="35" t="s">
        <v>166</v>
      </c>
      <c r="E437" s="138"/>
      <c r="F437" s="74" t="s">
        <v>63</v>
      </c>
      <c r="G437" s="71">
        <f>SUM(G427:G435)</f>
        <v>0</v>
      </c>
      <c r="H437" s="150"/>
      <c r="I437" s="150"/>
      <c r="J437" s="150"/>
      <c r="K437" s="153"/>
    </row>
    <row r="438" spans="1:11" ht="15">
      <c r="A438" s="9"/>
      <c r="B438" s="18"/>
      <c r="C438" s="19"/>
      <c r="D438" s="18"/>
      <c r="E438" s="132"/>
      <c r="F438" s="62"/>
      <c r="G438" s="65"/>
      <c r="H438" s="150"/>
      <c r="I438" s="150"/>
      <c r="J438" s="150"/>
      <c r="K438" s="153"/>
    </row>
    <row r="439" spans="5:11" ht="15">
      <c r="E439" s="133"/>
      <c r="H439" s="150"/>
      <c r="I439" s="150"/>
      <c r="J439" s="150"/>
      <c r="K439" s="153"/>
    </row>
    <row r="440" spans="5:11" ht="15">
      <c r="E440" s="133"/>
      <c r="H440" s="150"/>
      <c r="I440" s="150"/>
      <c r="J440" s="150"/>
      <c r="K440" s="153"/>
    </row>
    <row r="441" spans="5:11" ht="15">
      <c r="E441" s="133"/>
      <c r="H441" s="150"/>
      <c r="I441" s="150"/>
      <c r="J441" s="150"/>
      <c r="K441" s="153"/>
    </row>
    <row r="442" spans="3:11" ht="15">
      <c r="C442" s="52" t="s">
        <v>69</v>
      </c>
      <c r="D442"/>
      <c r="E442" s="131"/>
      <c r="G442" s="66"/>
      <c r="H442" s="150"/>
      <c r="I442" s="150"/>
      <c r="J442" s="150"/>
      <c r="K442" s="151"/>
    </row>
    <row r="443" spans="3:11" ht="15">
      <c r="C443" s="38"/>
      <c r="D443"/>
      <c r="E443" s="131"/>
      <c r="G443" s="66"/>
      <c r="H443" s="150"/>
      <c r="I443" s="150"/>
      <c r="J443" s="150"/>
      <c r="K443" s="151"/>
    </row>
    <row r="444" spans="3:11" ht="15">
      <c r="C444" s="39"/>
      <c r="D444"/>
      <c r="E444" s="131"/>
      <c r="G444" s="66"/>
      <c r="H444" s="150"/>
      <c r="I444" s="150"/>
      <c r="J444" s="150"/>
      <c r="K444" s="151"/>
    </row>
    <row r="445" spans="2:11" ht="15">
      <c r="B445" s="22" t="s">
        <v>94</v>
      </c>
      <c r="C445" s="39" t="s">
        <v>95</v>
      </c>
      <c r="D445"/>
      <c r="E445" s="131"/>
      <c r="F445" s="27" t="s">
        <v>63</v>
      </c>
      <c r="G445" s="66">
        <f>G93</f>
        <v>0</v>
      </c>
      <c r="H445" s="150"/>
      <c r="I445" s="150"/>
      <c r="J445" s="150"/>
      <c r="K445" s="151"/>
    </row>
    <row r="446" spans="2:11" ht="15">
      <c r="B446" s="22" t="s">
        <v>125</v>
      </c>
      <c r="C446" s="72" t="s">
        <v>169</v>
      </c>
      <c r="D446"/>
      <c r="E446" s="131"/>
      <c r="F446" s="27" t="s">
        <v>63</v>
      </c>
      <c r="G446" s="66">
        <f>G189</f>
        <v>0</v>
      </c>
      <c r="H446" s="150"/>
      <c r="I446" s="150"/>
      <c r="J446" s="150"/>
      <c r="K446" s="151"/>
    </row>
    <row r="447" spans="2:11" ht="15">
      <c r="B447" s="22" t="s">
        <v>128</v>
      </c>
      <c r="C447" s="39" t="s">
        <v>64</v>
      </c>
      <c r="D447"/>
      <c r="E447" s="131"/>
      <c r="F447" s="27" t="s">
        <v>63</v>
      </c>
      <c r="G447" s="66">
        <f>G241</f>
        <v>0</v>
      </c>
      <c r="H447" s="150"/>
      <c r="I447" s="150"/>
      <c r="J447" s="150"/>
      <c r="K447" s="157"/>
    </row>
    <row r="448" spans="2:11" ht="15">
      <c r="B448" s="22" t="s">
        <v>136</v>
      </c>
      <c r="C448" s="72" t="s">
        <v>137</v>
      </c>
      <c r="D448" s="39" t="s">
        <v>167</v>
      </c>
      <c r="E448" s="131"/>
      <c r="F448" s="27" t="s">
        <v>63</v>
      </c>
      <c r="G448" s="66">
        <f>G295</f>
        <v>0</v>
      </c>
      <c r="H448" s="150"/>
      <c r="I448" s="150"/>
      <c r="J448" s="150"/>
      <c r="K448" s="151"/>
    </row>
    <row r="449" spans="2:11" ht="15">
      <c r="B449" s="22" t="s">
        <v>145</v>
      </c>
      <c r="C449" s="39" t="s">
        <v>146</v>
      </c>
      <c r="D449"/>
      <c r="E449" s="131"/>
      <c r="F449" s="27" t="s">
        <v>63</v>
      </c>
      <c r="G449" s="66">
        <f>G386</f>
        <v>0</v>
      </c>
      <c r="H449" s="150"/>
      <c r="I449" s="150"/>
      <c r="J449" s="150"/>
      <c r="K449" s="151"/>
    </row>
    <row r="450" spans="2:11" ht="15">
      <c r="B450" s="22" t="s">
        <v>152</v>
      </c>
      <c r="C450" s="39" t="s">
        <v>221</v>
      </c>
      <c r="D450"/>
      <c r="E450" s="131"/>
      <c r="F450" s="27" t="s">
        <v>63</v>
      </c>
      <c r="G450" s="66">
        <f>G408</f>
        <v>0</v>
      </c>
      <c r="H450" s="150"/>
      <c r="I450" s="150"/>
      <c r="J450" s="150"/>
      <c r="K450" s="157"/>
    </row>
    <row r="451" spans="2:11" ht="15">
      <c r="B451" s="22" t="s">
        <v>165</v>
      </c>
      <c r="C451" s="72" t="s">
        <v>154</v>
      </c>
      <c r="D451"/>
      <c r="E451" s="139"/>
      <c r="F451" s="27" t="s">
        <v>63</v>
      </c>
      <c r="G451" s="66">
        <f>G437</f>
        <v>0</v>
      </c>
      <c r="H451" s="150"/>
      <c r="I451" s="150"/>
      <c r="J451" s="150"/>
      <c r="K451" s="151"/>
    </row>
    <row r="452" spans="1:11" ht="15">
      <c r="A452" s="9"/>
      <c r="B452" s="30"/>
      <c r="C452" s="73"/>
      <c r="D452" s="34"/>
      <c r="E452" s="140"/>
      <c r="F452" s="75"/>
      <c r="G452" s="68"/>
      <c r="H452" s="150"/>
      <c r="I452" s="150"/>
      <c r="J452" s="150"/>
      <c r="K452" s="157"/>
    </row>
    <row r="453" spans="3:11" ht="15">
      <c r="C453" s="39"/>
      <c r="D453"/>
      <c r="E453" s="131"/>
      <c r="F453" s="27"/>
      <c r="G453" s="66"/>
      <c r="H453" s="150"/>
      <c r="I453" s="150"/>
      <c r="J453" s="150"/>
      <c r="K453" s="151"/>
    </row>
    <row r="454" spans="3:11" ht="15">
      <c r="C454" s="38" t="s">
        <v>168</v>
      </c>
      <c r="D454"/>
      <c r="E454" s="131"/>
      <c r="F454" s="74" t="s">
        <v>63</v>
      </c>
      <c r="G454" s="69">
        <f>SUM(G443:G453)</f>
        <v>0</v>
      </c>
      <c r="H454" s="150"/>
      <c r="I454" s="150"/>
      <c r="J454" s="150"/>
      <c r="K454" s="157"/>
    </row>
    <row r="455" spans="1:11" ht="15">
      <c r="A455" s="9"/>
      <c r="B455" s="18"/>
      <c r="C455" s="19"/>
      <c r="D455" s="18"/>
      <c r="E455" s="132"/>
      <c r="F455" s="75"/>
      <c r="G455" s="65"/>
      <c r="H455" s="150"/>
      <c r="I455" s="150"/>
      <c r="J455" s="150"/>
      <c r="K455" s="153"/>
    </row>
    <row r="456" spans="5:11" ht="15">
      <c r="E456" s="133"/>
      <c r="H456" s="150"/>
      <c r="I456" s="150"/>
      <c r="J456" s="150"/>
      <c r="K456" s="153"/>
    </row>
    <row r="457" spans="5:11" ht="15">
      <c r="E457" s="133"/>
      <c r="H457" s="150"/>
      <c r="I457" s="150"/>
      <c r="J457" s="150"/>
      <c r="K457" s="153"/>
    </row>
    <row r="458" spans="5:11" ht="15">
      <c r="E458" s="133"/>
      <c r="H458" s="150"/>
      <c r="I458" s="150"/>
      <c r="J458" s="150"/>
      <c r="K458" s="153"/>
    </row>
    <row r="459" spans="5:11" ht="15">
      <c r="E459" s="133"/>
      <c r="H459" s="150"/>
      <c r="I459" s="150"/>
      <c r="J459" s="150"/>
      <c r="K459" s="153"/>
    </row>
    <row r="460" spans="3:11" ht="15.75">
      <c r="C460" s="47" t="s">
        <v>170</v>
      </c>
      <c r="E460" s="133"/>
      <c r="H460" s="150"/>
      <c r="I460" s="150"/>
      <c r="J460" s="150"/>
      <c r="K460" s="153"/>
    </row>
    <row r="461" spans="3:11" ht="15.75">
      <c r="C461" s="47"/>
      <c r="E461" s="133"/>
      <c r="H461" s="150"/>
      <c r="I461" s="150"/>
      <c r="J461" s="150"/>
      <c r="K461" s="153"/>
    </row>
    <row r="462" spans="3:11" ht="165.75">
      <c r="C462" s="22" t="s">
        <v>19</v>
      </c>
      <c r="E462" s="133"/>
      <c r="H462" s="150"/>
      <c r="I462" s="150"/>
      <c r="J462" s="150"/>
      <c r="K462" s="153"/>
    </row>
    <row r="463" spans="3:11" ht="15">
      <c r="C463" s="22"/>
      <c r="E463" s="133"/>
      <c r="H463" s="150"/>
      <c r="I463" s="150"/>
      <c r="J463" s="150"/>
      <c r="K463" s="153"/>
    </row>
    <row r="464" spans="3:11" ht="15">
      <c r="C464" s="40" t="s">
        <v>246</v>
      </c>
      <c r="E464" s="133"/>
      <c r="H464" s="150"/>
      <c r="I464" s="150"/>
      <c r="J464" s="150"/>
      <c r="K464" s="153"/>
    </row>
    <row r="465" spans="3:11" ht="15">
      <c r="C465" s="40"/>
      <c r="E465" s="133"/>
      <c r="H465" s="150"/>
      <c r="I465" s="150"/>
      <c r="J465" s="150"/>
      <c r="K465" s="153"/>
    </row>
    <row r="466" spans="5:11" ht="15">
      <c r="E466" s="133"/>
      <c r="H466" s="150"/>
      <c r="I466" s="150"/>
      <c r="J466" s="150"/>
      <c r="K466" s="153"/>
    </row>
    <row r="467" spans="3:11" ht="15">
      <c r="C467" s="40" t="s">
        <v>171</v>
      </c>
      <c r="E467" s="133"/>
      <c r="H467" s="150"/>
      <c r="I467" s="150"/>
      <c r="J467" s="150"/>
      <c r="K467" s="153"/>
    </row>
    <row r="468" spans="3:11" ht="15">
      <c r="C468" s="40"/>
      <c r="E468" s="133"/>
      <c r="H468" s="150"/>
      <c r="I468" s="150"/>
      <c r="J468" s="150"/>
      <c r="K468" s="153"/>
    </row>
    <row r="469" spans="3:12" ht="15">
      <c r="C469" s="40" t="s">
        <v>172</v>
      </c>
      <c r="E469" s="133"/>
      <c r="H469" s="150"/>
      <c r="I469" s="150"/>
      <c r="J469" s="150"/>
      <c r="K469" s="151"/>
      <c r="L469"/>
    </row>
    <row r="470" spans="5:12" ht="15">
      <c r="E470" s="133"/>
      <c r="H470" s="150"/>
      <c r="I470" s="150"/>
      <c r="J470" s="150"/>
      <c r="K470" s="151"/>
      <c r="L470"/>
    </row>
    <row r="471" spans="5:12" ht="15">
      <c r="E471" s="133"/>
      <c r="H471" s="150"/>
      <c r="I471" s="150"/>
      <c r="J471" s="150"/>
      <c r="K471" s="151"/>
      <c r="L471"/>
    </row>
    <row r="472" spans="5:12" ht="15">
      <c r="E472" s="133"/>
      <c r="H472" s="150"/>
      <c r="I472" s="150"/>
      <c r="J472" s="150"/>
      <c r="K472" s="151"/>
      <c r="L472"/>
    </row>
    <row r="473" spans="1:12" ht="102.75">
      <c r="A473" s="24">
        <v>1</v>
      </c>
      <c r="C473" s="202" t="s">
        <v>317</v>
      </c>
      <c r="E473" s="133"/>
      <c r="H473" s="150"/>
      <c r="I473" s="150"/>
      <c r="J473" s="150"/>
      <c r="K473" s="151"/>
      <c r="L473"/>
    </row>
    <row r="474" spans="5:12" ht="15">
      <c r="E474" s="133"/>
      <c r="H474" s="150"/>
      <c r="I474" s="150"/>
      <c r="J474" s="150"/>
      <c r="K474" s="151"/>
      <c r="L474"/>
    </row>
    <row r="475" spans="3:11" ht="15">
      <c r="C475" s="22" t="s">
        <v>62</v>
      </c>
      <c r="E475" s="133"/>
      <c r="H475" s="156"/>
      <c r="I475" s="150"/>
      <c r="J475" s="150"/>
      <c r="K475" s="158"/>
    </row>
    <row r="476" spans="3:11" ht="15">
      <c r="C476" s="33" t="s">
        <v>173</v>
      </c>
      <c r="E476" s="133"/>
      <c r="H476" s="150"/>
      <c r="I476" s="150"/>
      <c r="J476" s="150"/>
      <c r="K476" s="153"/>
    </row>
    <row r="477" spans="5:11" ht="15">
      <c r="E477" s="133"/>
      <c r="H477" s="150"/>
      <c r="I477" s="150"/>
      <c r="J477" s="150"/>
      <c r="K477" s="153"/>
    </row>
    <row r="478" spans="2:11" ht="15">
      <c r="B478" s="33" t="s">
        <v>126</v>
      </c>
      <c r="C478" s="27">
        <v>10</v>
      </c>
      <c r="D478" s="22" t="s">
        <v>99</v>
      </c>
      <c r="E478" s="66"/>
      <c r="F478" s="27" t="s">
        <v>63</v>
      </c>
      <c r="G478" s="66">
        <f>C478*E478</f>
        <v>0</v>
      </c>
      <c r="H478" s="150"/>
      <c r="I478" s="150"/>
      <c r="J478" s="150"/>
      <c r="K478" s="153"/>
    </row>
    <row r="479" spans="5:11" ht="15">
      <c r="E479" s="133"/>
      <c r="H479" s="150"/>
      <c r="I479" s="150"/>
      <c r="J479" s="150"/>
      <c r="K479" s="153"/>
    </row>
    <row r="480" spans="1:11" ht="15">
      <c r="A480" s="9"/>
      <c r="B480" s="18"/>
      <c r="C480" s="19"/>
      <c r="D480" s="18"/>
      <c r="E480" s="132"/>
      <c r="F480" s="62"/>
      <c r="G480" s="65"/>
      <c r="H480" s="150"/>
      <c r="I480" s="150"/>
      <c r="J480" s="150"/>
      <c r="K480" s="153"/>
    </row>
    <row r="481" spans="5:11" ht="15">
      <c r="E481" s="133"/>
      <c r="H481" s="150"/>
      <c r="I481" s="150"/>
      <c r="J481" s="150"/>
      <c r="K481" s="153"/>
    </row>
    <row r="482" spans="2:11" ht="15">
      <c r="B482" s="23" t="s">
        <v>94</v>
      </c>
      <c r="C482" s="35" t="s">
        <v>174</v>
      </c>
      <c r="D482"/>
      <c r="E482" s="133"/>
      <c r="F482" s="74" t="s">
        <v>63</v>
      </c>
      <c r="G482" s="71">
        <f>SUM(G471:G480)</f>
        <v>0</v>
      </c>
      <c r="H482" s="150"/>
      <c r="I482" s="150"/>
      <c r="J482" s="150"/>
      <c r="K482" s="153"/>
    </row>
    <row r="483" spans="1:11" ht="15">
      <c r="A483" s="9"/>
      <c r="B483" s="18"/>
      <c r="C483" s="19"/>
      <c r="D483" s="18"/>
      <c r="E483" s="132"/>
      <c r="F483" s="62"/>
      <c r="G483" s="65"/>
      <c r="H483" s="156"/>
      <c r="I483" s="150"/>
      <c r="J483" s="150"/>
      <c r="K483" s="158"/>
    </row>
    <row r="484" spans="5:11" ht="15">
      <c r="E484" s="133"/>
      <c r="H484" s="150"/>
      <c r="I484" s="150"/>
      <c r="J484" s="150"/>
      <c r="K484" s="153"/>
    </row>
    <row r="485" spans="5:11" ht="15">
      <c r="E485" s="133"/>
      <c r="H485" s="150"/>
      <c r="I485" s="150"/>
      <c r="J485" s="150"/>
      <c r="K485" s="153"/>
    </row>
    <row r="486" spans="5:11" ht="15">
      <c r="E486" s="133"/>
      <c r="H486" s="150"/>
      <c r="I486" s="150"/>
      <c r="J486" s="150"/>
      <c r="K486" s="153"/>
    </row>
    <row r="487" spans="2:11" ht="15">
      <c r="B487" s="40" t="s">
        <v>125</v>
      </c>
      <c r="C487" s="40" t="s">
        <v>91</v>
      </c>
      <c r="E487" s="133"/>
      <c r="H487" s="150"/>
      <c r="I487" s="150"/>
      <c r="J487" s="150"/>
      <c r="K487" s="153"/>
    </row>
    <row r="488" spans="5:11" ht="15">
      <c r="E488" s="133"/>
      <c r="H488" s="150"/>
      <c r="I488" s="150"/>
      <c r="J488" s="150"/>
      <c r="K488" s="153"/>
    </row>
    <row r="489" spans="5:11" ht="15">
      <c r="E489" s="133"/>
      <c r="H489" s="150"/>
      <c r="I489" s="150"/>
      <c r="J489" s="150"/>
      <c r="K489" s="153"/>
    </row>
    <row r="490" spans="1:11" ht="103.5">
      <c r="A490" s="24">
        <v>1</v>
      </c>
      <c r="B490" s="22"/>
      <c r="C490" s="23" t="s">
        <v>175</v>
      </c>
      <c r="E490" s="133"/>
      <c r="H490" s="150"/>
      <c r="I490" s="150"/>
      <c r="J490" s="150"/>
      <c r="K490" s="153"/>
    </row>
    <row r="491" spans="3:11" ht="15">
      <c r="C491" s="33" t="s">
        <v>176</v>
      </c>
      <c r="E491" s="133"/>
      <c r="H491" s="156"/>
      <c r="I491" s="150"/>
      <c r="J491" s="150"/>
      <c r="K491" s="158"/>
    </row>
    <row r="492" spans="5:11" ht="15">
      <c r="E492" s="133"/>
      <c r="H492" s="150"/>
      <c r="I492" s="150"/>
      <c r="J492" s="150"/>
      <c r="K492" s="153"/>
    </row>
    <row r="493" spans="3:11" ht="15">
      <c r="C493" s="33"/>
      <c r="D493"/>
      <c r="E493" s="131"/>
      <c r="G493" s="66"/>
      <c r="H493" s="150"/>
      <c r="I493" s="150"/>
      <c r="J493" s="150"/>
      <c r="K493" s="153"/>
    </row>
    <row r="494" spans="2:11" ht="15">
      <c r="B494" s="22" t="s">
        <v>131</v>
      </c>
      <c r="C494" s="25">
        <v>3</v>
      </c>
      <c r="D494" s="22" t="s">
        <v>99</v>
      </c>
      <c r="E494" s="66"/>
      <c r="F494" s="27" t="s">
        <v>63</v>
      </c>
      <c r="G494" s="66">
        <f>C494*E494</f>
        <v>0</v>
      </c>
      <c r="H494" s="150"/>
      <c r="I494" s="150"/>
      <c r="J494" s="150"/>
      <c r="K494" s="153"/>
    </row>
    <row r="495" spans="5:12" ht="15">
      <c r="E495" s="133"/>
      <c r="H495" s="150"/>
      <c r="I495" s="150"/>
      <c r="J495" s="150"/>
      <c r="K495" s="151"/>
      <c r="L495"/>
    </row>
    <row r="496" spans="1:11" ht="63.75">
      <c r="A496" s="24">
        <v>2</v>
      </c>
      <c r="B496" s="41"/>
      <c r="C496" s="23" t="s">
        <v>177</v>
      </c>
      <c r="E496" s="133"/>
      <c r="H496" s="156"/>
      <c r="I496" s="150"/>
      <c r="J496" s="150"/>
      <c r="K496" s="158"/>
    </row>
    <row r="497" spans="3:11" ht="15">
      <c r="C497" s="33" t="s">
        <v>70</v>
      </c>
      <c r="E497" s="133"/>
      <c r="H497" s="150"/>
      <c r="I497" s="150"/>
      <c r="J497" s="150"/>
      <c r="K497" s="153"/>
    </row>
    <row r="498" spans="5:11" ht="15">
      <c r="E498" s="133"/>
      <c r="H498" s="150"/>
      <c r="I498" s="150"/>
      <c r="J498" s="150"/>
      <c r="K498" s="153"/>
    </row>
    <row r="499" spans="3:11" ht="15">
      <c r="C499" s="56"/>
      <c r="D499"/>
      <c r="E499" s="131"/>
      <c r="G499" s="66"/>
      <c r="H499" s="150"/>
      <c r="I499" s="150"/>
      <c r="J499" s="150"/>
      <c r="K499" s="153"/>
    </row>
    <row r="500" spans="2:11" ht="15">
      <c r="B500" s="22" t="s">
        <v>131</v>
      </c>
      <c r="C500" s="25">
        <v>3</v>
      </c>
      <c r="D500" s="22" t="s">
        <v>99</v>
      </c>
      <c r="E500" s="66"/>
      <c r="F500" s="27" t="s">
        <v>63</v>
      </c>
      <c r="G500" s="66">
        <f>C500*E500</f>
        <v>0</v>
      </c>
      <c r="H500" s="150"/>
      <c r="I500" s="150"/>
      <c r="J500" s="150"/>
      <c r="K500" s="153"/>
    </row>
    <row r="501" spans="8:12" ht="15">
      <c r="H501" s="150"/>
      <c r="I501" s="150"/>
      <c r="J501" s="150"/>
      <c r="K501" s="151"/>
      <c r="L501"/>
    </row>
    <row r="502" spans="1:12" ht="102">
      <c r="A502" s="24">
        <v>3</v>
      </c>
      <c r="B502" s="22"/>
      <c r="C502" s="22" t="s">
        <v>178</v>
      </c>
      <c r="H502" s="150"/>
      <c r="I502" s="156"/>
      <c r="J502" s="150"/>
      <c r="K502" s="151"/>
      <c r="L502" s="32"/>
    </row>
    <row r="503" spans="3:11" ht="25.5">
      <c r="C503" s="22" t="s">
        <v>71</v>
      </c>
      <c r="H503" s="150"/>
      <c r="I503" s="150"/>
      <c r="J503" s="150"/>
      <c r="K503" s="153"/>
    </row>
    <row r="504" spans="8:11" ht="15">
      <c r="H504" s="150"/>
      <c r="I504" s="150"/>
      <c r="J504" s="150"/>
      <c r="K504" s="153"/>
    </row>
    <row r="505" spans="3:11" ht="15">
      <c r="C505" s="57"/>
      <c r="D505"/>
      <c r="E505" s="66"/>
      <c r="G505" s="66"/>
      <c r="H505" s="150"/>
      <c r="I505" s="150"/>
      <c r="J505" s="150"/>
      <c r="K505" s="153"/>
    </row>
    <row r="506" spans="2:11" ht="15">
      <c r="B506" s="22" t="s">
        <v>131</v>
      </c>
      <c r="C506" s="25">
        <v>4</v>
      </c>
      <c r="D506" s="22" t="s">
        <v>99</v>
      </c>
      <c r="E506" s="66"/>
      <c r="F506" s="27" t="s">
        <v>63</v>
      </c>
      <c r="G506" s="66">
        <f>C506*E506</f>
        <v>0</v>
      </c>
      <c r="H506" s="150"/>
      <c r="I506" s="150"/>
      <c r="J506" s="150"/>
      <c r="K506" s="153"/>
    </row>
    <row r="507" spans="5:11" ht="15">
      <c r="E507" s="133"/>
      <c r="H507" s="150"/>
      <c r="I507" s="150"/>
      <c r="J507" s="150"/>
      <c r="K507" s="153"/>
    </row>
    <row r="508" spans="1:11" ht="90.75">
      <c r="A508" s="24">
        <v>4</v>
      </c>
      <c r="C508" s="22" t="s">
        <v>179</v>
      </c>
      <c r="E508" s="133"/>
      <c r="H508" s="150"/>
      <c r="I508" s="150"/>
      <c r="J508" s="150"/>
      <c r="K508" s="153"/>
    </row>
    <row r="509" spans="5:11" ht="15">
      <c r="E509" s="133"/>
      <c r="H509" s="150"/>
      <c r="I509" s="150"/>
      <c r="J509" s="150"/>
      <c r="K509" s="153"/>
    </row>
    <row r="510" spans="3:11" ht="15">
      <c r="C510" s="57"/>
      <c r="D510"/>
      <c r="E510" s="131"/>
      <c r="G510" s="66"/>
      <c r="H510" s="150"/>
      <c r="I510" s="150"/>
      <c r="J510" s="150"/>
      <c r="K510" s="153"/>
    </row>
    <row r="511" spans="2:11" ht="15">
      <c r="B511" s="22" t="s">
        <v>131</v>
      </c>
      <c r="C511" s="25">
        <v>8</v>
      </c>
      <c r="D511" s="22" t="s">
        <v>99</v>
      </c>
      <c r="E511" s="66"/>
      <c r="F511" s="27" t="s">
        <v>63</v>
      </c>
      <c r="G511" s="66">
        <f>C511*E511</f>
        <v>0</v>
      </c>
      <c r="H511" s="150"/>
      <c r="I511" s="150"/>
      <c r="J511" s="150"/>
      <c r="K511" s="153"/>
    </row>
    <row r="512" spans="5:11" ht="15">
      <c r="E512" s="133"/>
      <c r="H512" s="150"/>
      <c r="I512" s="150"/>
      <c r="J512" s="150"/>
      <c r="K512" s="153"/>
    </row>
    <row r="513" spans="1:11" ht="216.75">
      <c r="A513" s="24">
        <v>5</v>
      </c>
      <c r="C513" s="22" t="s">
        <v>180</v>
      </c>
      <c r="E513" s="133"/>
      <c r="H513" s="150"/>
      <c r="I513" s="150"/>
      <c r="J513" s="150"/>
      <c r="K513" s="153"/>
    </row>
    <row r="514" spans="5:11" ht="15">
      <c r="E514" s="133"/>
      <c r="H514" s="150"/>
      <c r="I514" s="150"/>
      <c r="J514" s="150"/>
      <c r="K514" s="153"/>
    </row>
    <row r="515" spans="3:11" ht="15">
      <c r="C515" s="21"/>
      <c r="D515"/>
      <c r="E515" s="131"/>
      <c r="G515" s="66"/>
      <c r="H515" s="150"/>
      <c r="I515" s="150"/>
      <c r="J515" s="150"/>
      <c r="K515" s="153"/>
    </row>
    <row r="516" spans="2:11" ht="15">
      <c r="B516" s="33" t="s">
        <v>126</v>
      </c>
      <c r="C516" s="25">
        <v>1</v>
      </c>
      <c r="D516" s="22" t="s">
        <v>99</v>
      </c>
      <c r="E516" s="66"/>
      <c r="F516" s="27" t="s">
        <v>63</v>
      </c>
      <c r="G516" s="66">
        <f>C516*E516</f>
        <v>0</v>
      </c>
      <c r="H516" s="150"/>
      <c r="I516" s="150"/>
      <c r="J516" s="150"/>
      <c r="K516" s="153"/>
    </row>
    <row r="517" spans="5:11" ht="15">
      <c r="E517" s="133"/>
      <c r="H517" s="150"/>
      <c r="I517" s="150"/>
      <c r="J517" s="150"/>
      <c r="K517" s="153"/>
    </row>
    <row r="518" spans="1:11" ht="103.5">
      <c r="A518" s="24">
        <v>6</v>
      </c>
      <c r="C518" s="22" t="s">
        <v>230</v>
      </c>
      <c r="E518" s="133"/>
      <c r="H518" s="150"/>
      <c r="I518" s="150"/>
      <c r="J518" s="150"/>
      <c r="K518" s="153"/>
    </row>
    <row r="519" spans="5:11" ht="15">
      <c r="E519" s="133"/>
      <c r="H519" s="150"/>
      <c r="I519" s="150"/>
      <c r="J519" s="150"/>
      <c r="K519" s="153"/>
    </row>
    <row r="520" spans="3:11" ht="15">
      <c r="C520" s="33"/>
      <c r="D520"/>
      <c r="E520" s="131"/>
      <c r="G520" s="66"/>
      <c r="H520" s="150"/>
      <c r="I520" s="150"/>
      <c r="J520" s="150"/>
      <c r="K520" s="153"/>
    </row>
    <row r="521" spans="2:11" ht="15">
      <c r="B521" s="22" t="s">
        <v>131</v>
      </c>
      <c r="C521" s="25">
        <v>6</v>
      </c>
      <c r="D521" s="22" t="s">
        <v>99</v>
      </c>
      <c r="E521" s="131"/>
      <c r="F521" s="27" t="s">
        <v>63</v>
      </c>
      <c r="G521" s="66">
        <f>C521*E521</f>
        <v>0</v>
      </c>
      <c r="H521" s="150"/>
      <c r="I521" s="150"/>
      <c r="J521" s="150"/>
      <c r="K521" s="153"/>
    </row>
    <row r="522" spans="1:11" ht="15">
      <c r="A522" s="9"/>
      <c r="B522" s="18"/>
      <c r="C522" s="19"/>
      <c r="D522" s="18"/>
      <c r="E522" s="132"/>
      <c r="F522" s="62"/>
      <c r="G522" s="65"/>
      <c r="H522" s="150"/>
      <c r="I522" s="150"/>
      <c r="J522" s="150"/>
      <c r="K522" s="153"/>
    </row>
    <row r="523" spans="5:11" ht="15">
      <c r="E523" s="133"/>
      <c r="H523" s="150"/>
      <c r="I523" s="150"/>
      <c r="J523" s="150"/>
      <c r="K523" s="153"/>
    </row>
    <row r="524" spans="2:11" ht="15">
      <c r="B524" s="38" t="s">
        <v>125</v>
      </c>
      <c r="C524" s="38" t="s">
        <v>72</v>
      </c>
      <c r="D524" s="70"/>
      <c r="E524" s="136"/>
      <c r="F524" s="74" t="s">
        <v>63</v>
      </c>
      <c r="G524" s="71">
        <f>SUM(G488:G522)</f>
        <v>0</v>
      </c>
      <c r="H524" s="150"/>
      <c r="I524" s="150"/>
      <c r="J524" s="150"/>
      <c r="K524" s="153"/>
    </row>
    <row r="525" spans="1:11" ht="15">
      <c r="A525" s="9"/>
      <c r="B525" s="18"/>
      <c r="C525" s="19"/>
      <c r="D525" s="18"/>
      <c r="E525" s="132"/>
      <c r="F525" s="62"/>
      <c r="G525" s="65"/>
      <c r="H525" s="150"/>
      <c r="I525" s="150"/>
      <c r="J525" s="150"/>
      <c r="K525" s="153"/>
    </row>
    <row r="526" spans="5:11" ht="15">
      <c r="E526" s="133"/>
      <c r="H526" s="150"/>
      <c r="I526" s="150"/>
      <c r="J526" s="150"/>
      <c r="K526" s="153"/>
    </row>
    <row r="527" spans="5:11" ht="15">
      <c r="E527" s="133"/>
      <c r="H527" s="150"/>
      <c r="I527" s="150"/>
      <c r="J527" s="150"/>
      <c r="K527" s="153"/>
    </row>
    <row r="528" spans="5:11" ht="15">
      <c r="E528" s="133"/>
      <c r="H528" s="150"/>
      <c r="I528" s="150"/>
      <c r="J528" s="150"/>
      <c r="K528" s="153"/>
    </row>
    <row r="529" spans="2:11" ht="15">
      <c r="B529" s="40" t="s">
        <v>128</v>
      </c>
      <c r="C529" s="40" t="s">
        <v>65</v>
      </c>
      <c r="E529" s="133"/>
      <c r="H529" s="150"/>
      <c r="I529" s="150"/>
      <c r="J529" s="150"/>
      <c r="K529" s="153"/>
    </row>
    <row r="530" spans="5:11" ht="15">
      <c r="E530" s="133"/>
      <c r="H530" s="150"/>
      <c r="I530" s="150"/>
      <c r="J530" s="150"/>
      <c r="K530" s="153"/>
    </row>
    <row r="531" spans="1:11" ht="63.75">
      <c r="A531" s="24">
        <v>1</v>
      </c>
      <c r="C531" s="22" t="s">
        <v>224</v>
      </c>
      <c r="E531" s="133"/>
      <c r="H531" s="150"/>
      <c r="I531" s="150"/>
      <c r="J531" s="150"/>
      <c r="K531" s="153"/>
    </row>
    <row r="532" spans="5:11" ht="15">
      <c r="E532" s="133"/>
      <c r="H532" s="150"/>
      <c r="I532" s="150"/>
      <c r="J532" s="150"/>
      <c r="K532" s="153"/>
    </row>
    <row r="533" spans="2:11" ht="15">
      <c r="B533" s="33" t="s">
        <v>126</v>
      </c>
      <c r="C533" s="25">
        <v>8</v>
      </c>
      <c r="D533" s="22" t="s">
        <v>99</v>
      </c>
      <c r="E533" s="66"/>
      <c r="F533" s="27" t="s">
        <v>63</v>
      </c>
      <c r="G533" s="66">
        <f>C533*E533</f>
        <v>0</v>
      </c>
      <c r="H533" s="150"/>
      <c r="I533" s="150"/>
      <c r="J533" s="150"/>
      <c r="K533" s="153"/>
    </row>
    <row r="534" spans="5:11" ht="15">
      <c r="E534" s="133"/>
      <c r="H534" s="150"/>
      <c r="I534" s="150"/>
      <c r="J534" s="150"/>
      <c r="K534" s="153"/>
    </row>
    <row r="535" spans="1:11" ht="165.75">
      <c r="A535" s="24">
        <v>2</v>
      </c>
      <c r="C535" s="22" t="s">
        <v>181</v>
      </c>
      <c r="E535" s="133"/>
      <c r="H535" s="150"/>
      <c r="I535" s="150"/>
      <c r="J535" s="150"/>
      <c r="K535" s="153"/>
    </row>
    <row r="536" spans="5:11" ht="15">
      <c r="E536" s="133"/>
      <c r="H536" s="150"/>
      <c r="I536" s="150"/>
      <c r="J536" s="150"/>
      <c r="K536" s="153"/>
    </row>
    <row r="537" spans="2:11" ht="15">
      <c r="B537" s="22" t="s">
        <v>66</v>
      </c>
      <c r="C537" s="25">
        <v>1</v>
      </c>
      <c r="D537" s="22" t="s">
        <v>99</v>
      </c>
      <c r="E537" s="66"/>
      <c r="F537" s="27" t="s">
        <v>63</v>
      </c>
      <c r="G537" s="66">
        <f>C537*E537</f>
        <v>0</v>
      </c>
      <c r="H537" s="150"/>
      <c r="I537" s="150"/>
      <c r="J537" s="150"/>
      <c r="K537" s="153"/>
    </row>
    <row r="538" spans="1:11" ht="15">
      <c r="A538" s="9"/>
      <c r="B538" s="18"/>
      <c r="C538" s="19"/>
      <c r="D538" s="18"/>
      <c r="E538" s="132"/>
      <c r="F538" s="62"/>
      <c r="G538" s="65"/>
      <c r="H538" s="150"/>
      <c r="I538" s="150"/>
      <c r="J538" s="150"/>
      <c r="K538" s="153"/>
    </row>
    <row r="539" spans="5:11" ht="15">
      <c r="E539" s="133"/>
      <c r="H539" s="150"/>
      <c r="I539" s="150"/>
      <c r="J539" s="150"/>
      <c r="K539" s="153"/>
    </row>
    <row r="540" spans="2:11" ht="15">
      <c r="B540" s="23" t="s">
        <v>125</v>
      </c>
      <c r="C540" s="23" t="s">
        <v>182</v>
      </c>
      <c r="D540"/>
      <c r="E540" s="131"/>
      <c r="F540" s="74" t="s">
        <v>63</v>
      </c>
      <c r="G540" s="71">
        <f>SUM(G530:G538)</f>
        <v>0</v>
      </c>
      <c r="H540" s="150"/>
      <c r="I540" s="150"/>
      <c r="J540" s="150"/>
      <c r="K540" s="153"/>
    </row>
    <row r="541" spans="1:11" ht="15">
      <c r="A541" s="9"/>
      <c r="B541" s="18"/>
      <c r="C541" s="19"/>
      <c r="D541" s="18"/>
      <c r="E541" s="132"/>
      <c r="F541" s="62"/>
      <c r="G541" s="65"/>
      <c r="H541" s="150"/>
      <c r="I541" s="150"/>
      <c r="J541" s="150"/>
      <c r="K541" s="153"/>
    </row>
    <row r="542" spans="5:11" ht="15">
      <c r="E542" s="133"/>
      <c r="H542" s="150"/>
      <c r="I542" s="150"/>
      <c r="J542" s="150"/>
      <c r="K542" s="153"/>
    </row>
    <row r="543" spans="5:11" ht="15">
      <c r="E543" s="133"/>
      <c r="H543" s="150"/>
      <c r="I543" s="150"/>
      <c r="J543" s="150"/>
      <c r="K543" s="153"/>
    </row>
    <row r="544" spans="5:11" ht="15">
      <c r="E544" s="133"/>
      <c r="H544" s="150"/>
      <c r="I544" s="150"/>
      <c r="J544" s="150"/>
      <c r="K544" s="153"/>
    </row>
    <row r="545" spans="3:11" ht="15">
      <c r="C545" s="36" t="s">
        <v>68</v>
      </c>
      <c r="E545" s="133"/>
      <c r="H545" s="150"/>
      <c r="I545" s="150"/>
      <c r="J545" s="150"/>
      <c r="K545" s="153"/>
    </row>
    <row r="546" spans="3:11" ht="15">
      <c r="C546" s="21"/>
      <c r="E546" s="133"/>
      <c r="H546" s="150"/>
      <c r="I546" s="150"/>
      <c r="J546" s="150"/>
      <c r="K546" s="153"/>
    </row>
    <row r="547" spans="3:11" ht="15">
      <c r="C547" s="36" t="s">
        <v>183</v>
      </c>
      <c r="E547" s="133"/>
      <c r="H547" s="150"/>
      <c r="I547" s="150"/>
      <c r="J547" s="150"/>
      <c r="K547" s="153"/>
    </row>
    <row r="548" spans="3:11" ht="15">
      <c r="C548" s="21"/>
      <c r="E548" s="133"/>
      <c r="H548" s="150"/>
      <c r="I548" s="150"/>
      <c r="J548" s="150"/>
      <c r="K548" s="153"/>
    </row>
    <row r="549" spans="3:11" ht="15">
      <c r="C549" s="21" t="s">
        <v>184</v>
      </c>
      <c r="E549" s="133"/>
      <c r="F549" s="27" t="s">
        <v>63</v>
      </c>
      <c r="G549" s="60">
        <f>G482</f>
        <v>0</v>
      </c>
      <c r="H549" s="150"/>
      <c r="I549" s="150"/>
      <c r="J549" s="150"/>
      <c r="K549" s="153"/>
    </row>
    <row r="550" spans="3:11" ht="15">
      <c r="C550" s="21"/>
      <c r="E550" s="133"/>
      <c r="G550" s="5"/>
      <c r="H550" s="150"/>
      <c r="I550" s="150"/>
      <c r="J550" s="150"/>
      <c r="K550" s="153"/>
    </row>
    <row r="551" spans="3:11" ht="15">
      <c r="C551" s="21" t="s">
        <v>185</v>
      </c>
      <c r="E551" s="133"/>
      <c r="F551" s="27" t="s">
        <v>63</v>
      </c>
      <c r="G551" s="60">
        <f>G524</f>
        <v>0</v>
      </c>
      <c r="H551" s="150"/>
      <c r="I551" s="150"/>
      <c r="J551" s="150"/>
      <c r="K551" s="153"/>
    </row>
    <row r="552" spans="3:11" ht="15">
      <c r="C552" s="21"/>
      <c r="E552" s="133"/>
      <c r="H552" s="150"/>
      <c r="I552" s="150"/>
      <c r="J552" s="150"/>
      <c r="K552" s="153"/>
    </row>
    <row r="553" spans="3:11" ht="15">
      <c r="C553" s="21" t="s">
        <v>186</v>
      </c>
      <c r="E553" s="133"/>
      <c r="F553" s="27" t="s">
        <v>63</v>
      </c>
      <c r="G553" s="60">
        <f>G540</f>
        <v>0</v>
      </c>
      <c r="H553" s="150"/>
      <c r="I553" s="150"/>
      <c r="J553" s="150"/>
      <c r="K553" s="153"/>
    </row>
    <row r="554" spans="3:11" ht="15">
      <c r="C554" s="21"/>
      <c r="E554" s="133"/>
      <c r="H554" s="150"/>
      <c r="I554" s="150"/>
      <c r="J554" s="150"/>
      <c r="K554" s="153"/>
    </row>
    <row r="555" spans="1:11" ht="15">
      <c r="A555" s="9"/>
      <c r="B555" s="18"/>
      <c r="C555" s="43"/>
      <c r="D555" s="18"/>
      <c r="E555" s="132"/>
      <c r="F555" s="62"/>
      <c r="G555" s="65"/>
      <c r="H555" s="150"/>
      <c r="I555" s="150"/>
      <c r="J555" s="150"/>
      <c r="K555" s="153"/>
    </row>
    <row r="556" spans="3:11" ht="15">
      <c r="C556" s="21"/>
      <c r="E556" s="133"/>
      <c r="H556" s="150"/>
      <c r="I556" s="150"/>
      <c r="J556" s="150"/>
      <c r="K556" s="153"/>
    </row>
    <row r="557" spans="3:11" ht="15">
      <c r="C557" s="36" t="s">
        <v>187</v>
      </c>
      <c r="E557" s="133"/>
      <c r="F557" s="74" t="s">
        <v>63</v>
      </c>
      <c r="G557" s="71">
        <f>SUM(G546:G555)</f>
        <v>0</v>
      </c>
      <c r="H557" s="150"/>
      <c r="I557" s="150"/>
      <c r="J557" s="150"/>
      <c r="K557" s="153"/>
    </row>
    <row r="558" spans="1:11" ht="15">
      <c r="A558" s="9"/>
      <c r="B558" s="18"/>
      <c r="C558" s="19"/>
      <c r="D558" s="18"/>
      <c r="E558" s="132"/>
      <c r="F558" s="62"/>
      <c r="G558" s="65"/>
      <c r="H558" s="150"/>
      <c r="I558" s="150"/>
      <c r="J558" s="150"/>
      <c r="K558" s="153"/>
    </row>
    <row r="559" spans="5:11" ht="15">
      <c r="E559" s="133"/>
      <c r="H559" s="150"/>
      <c r="I559" s="150"/>
      <c r="J559" s="150"/>
      <c r="K559" s="153"/>
    </row>
    <row r="560" spans="5:11" ht="15">
      <c r="E560" s="133"/>
      <c r="H560" s="150"/>
      <c r="I560" s="150"/>
      <c r="J560" s="150"/>
      <c r="K560" s="153"/>
    </row>
    <row r="561" spans="5:11" ht="15">
      <c r="E561" s="133"/>
      <c r="H561" s="150"/>
      <c r="I561" s="150"/>
      <c r="J561" s="150"/>
      <c r="K561" s="153"/>
    </row>
    <row r="562" spans="5:11" ht="15">
      <c r="E562" s="133"/>
      <c r="H562" s="150"/>
      <c r="I562" s="150"/>
      <c r="J562" s="150"/>
      <c r="K562" s="153"/>
    </row>
    <row r="563" spans="5:11" ht="15">
      <c r="E563" s="133"/>
      <c r="H563" s="150"/>
      <c r="I563" s="150"/>
      <c r="J563" s="150"/>
      <c r="K563" s="153"/>
    </row>
    <row r="564" spans="3:11" ht="15">
      <c r="C564" s="40" t="s">
        <v>188</v>
      </c>
      <c r="E564" s="133"/>
      <c r="H564" s="150"/>
      <c r="I564" s="150"/>
      <c r="J564" s="150"/>
      <c r="K564" s="153"/>
    </row>
    <row r="565" spans="3:11" ht="15">
      <c r="C565" s="42"/>
      <c r="E565" s="133"/>
      <c r="H565" s="150"/>
      <c r="I565" s="150"/>
      <c r="J565" s="150"/>
      <c r="K565" s="153"/>
    </row>
    <row r="566" spans="3:11" ht="15">
      <c r="C566" s="40" t="s">
        <v>189</v>
      </c>
      <c r="E566" s="133"/>
      <c r="H566" s="150"/>
      <c r="I566" s="150"/>
      <c r="J566" s="150"/>
      <c r="K566" s="153"/>
    </row>
    <row r="567" spans="5:11" ht="15">
      <c r="E567" s="133"/>
      <c r="H567" s="150"/>
      <c r="I567" s="150"/>
      <c r="J567" s="150"/>
      <c r="K567" s="153"/>
    </row>
    <row r="568" spans="5:11" ht="15">
      <c r="E568" s="133"/>
      <c r="H568" s="150"/>
      <c r="I568" s="150"/>
      <c r="J568" s="150"/>
      <c r="K568" s="153"/>
    </row>
    <row r="569" spans="3:11" ht="15">
      <c r="C569" s="22" t="s">
        <v>82</v>
      </c>
      <c r="E569" s="133"/>
      <c r="H569" s="150"/>
      <c r="I569" s="150"/>
      <c r="J569" s="150"/>
      <c r="K569" s="153"/>
    </row>
    <row r="570" spans="3:11" ht="51">
      <c r="C570" s="22" t="s">
        <v>319</v>
      </c>
      <c r="E570" s="133"/>
      <c r="H570" s="150"/>
      <c r="I570" s="150"/>
      <c r="J570" s="150"/>
      <c r="K570" s="153"/>
    </row>
    <row r="571" spans="5:11" ht="15">
      <c r="E571" s="133"/>
      <c r="H571" s="150"/>
      <c r="I571" s="150"/>
      <c r="J571" s="150"/>
      <c r="K571" s="153"/>
    </row>
    <row r="572" spans="3:11" ht="15">
      <c r="C572" s="22" t="s">
        <v>82</v>
      </c>
      <c r="E572" s="133"/>
      <c r="H572" s="150"/>
      <c r="I572" s="150"/>
      <c r="J572" s="150"/>
      <c r="K572" s="153"/>
    </row>
    <row r="573" spans="3:11" ht="165.75">
      <c r="C573" s="169" t="s">
        <v>318</v>
      </c>
      <c r="E573" s="133"/>
      <c r="H573" s="150"/>
      <c r="I573" s="150"/>
      <c r="J573" s="150"/>
      <c r="K573" s="153"/>
    </row>
    <row r="574" spans="3:11" ht="102">
      <c r="C574" s="173" t="s">
        <v>190</v>
      </c>
      <c r="E574" s="133"/>
      <c r="H574" s="150"/>
      <c r="I574" s="150"/>
      <c r="J574" s="150"/>
      <c r="K574" s="153"/>
    </row>
    <row r="575" spans="3:11" ht="63.75">
      <c r="C575" s="22" t="s">
        <v>88</v>
      </c>
      <c r="E575" s="133"/>
      <c r="H575" s="150"/>
      <c r="I575" s="150"/>
      <c r="J575" s="150"/>
      <c r="K575" s="153"/>
    </row>
    <row r="576" spans="5:11" ht="15">
      <c r="E576" s="133"/>
      <c r="H576" s="150"/>
      <c r="I576" s="150"/>
      <c r="J576" s="150"/>
      <c r="K576" s="153"/>
    </row>
    <row r="577" spans="1:11" ht="25.5">
      <c r="A577" s="24">
        <v>1</v>
      </c>
      <c r="C577" s="173" t="s">
        <v>268</v>
      </c>
      <c r="E577" s="133"/>
      <c r="H577" s="150"/>
      <c r="I577" s="150"/>
      <c r="J577" s="150"/>
      <c r="K577" s="153"/>
    </row>
    <row r="578" spans="1:11" ht="15">
      <c r="A578" s="24"/>
      <c r="C578" s="173"/>
      <c r="E578" s="133"/>
      <c r="H578" s="150"/>
      <c r="I578" s="150"/>
      <c r="J578" s="150"/>
      <c r="K578" s="153"/>
    </row>
    <row r="579" spans="1:11" ht="15">
      <c r="A579" s="24"/>
      <c r="C579" s="174" t="s">
        <v>269</v>
      </c>
      <c r="E579" s="133"/>
      <c r="H579" s="150"/>
      <c r="I579" s="150"/>
      <c r="J579" s="150"/>
      <c r="K579" s="153"/>
    </row>
    <row r="580" spans="1:11" ht="15">
      <c r="A580" s="24"/>
      <c r="C580" s="174" t="s">
        <v>270</v>
      </c>
      <c r="E580" s="133"/>
      <c r="H580" s="150"/>
      <c r="I580" s="150"/>
      <c r="J580" s="150"/>
      <c r="K580" s="153"/>
    </row>
    <row r="581" spans="1:11" ht="15">
      <c r="A581" s="24"/>
      <c r="C581" s="174" t="s">
        <v>271</v>
      </c>
      <c r="E581" s="133"/>
      <c r="H581" s="150"/>
      <c r="I581" s="150"/>
      <c r="J581" s="150"/>
      <c r="K581" s="153"/>
    </row>
    <row r="582" spans="1:11" ht="15">
      <c r="A582" s="24"/>
      <c r="C582" s="174" t="s">
        <v>272</v>
      </c>
      <c r="E582" s="133"/>
      <c r="H582" s="150"/>
      <c r="I582" s="150"/>
      <c r="J582" s="150"/>
      <c r="K582" s="153"/>
    </row>
    <row r="583" spans="1:11" ht="15">
      <c r="A583" s="24"/>
      <c r="C583" s="174" t="s">
        <v>273</v>
      </c>
      <c r="E583" s="133"/>
      <c r="H583" s="150"/>
      <c r="I583" s="150"/>
      <c r="J583" s="150"/>
      <c r="K583" s="153"/>
    </row>
    <row r="584" spans="1:11" ht="39">
      <c r="A584" s="24"/>
      <c r="C584" s="174" t="s">
        <v>274</v>
      </c>
      <c r="E584" s="133"/>
      <c r="H584" s="150"/>
      <c r="I584" s="150"/>
      <c r="J584" s="150"/>
      <c r="K584" s="153"/>
    </row>
    <row r="585" spans="1:11" ht="39">
      <c r="A585" s="24"/>
      <c r="C585" s="217" t="s">
        <v>340</v>
      </c>
      <c r="E585" s="133"/>
      <c r="H585" s="150"/>
      <c r="I585" s="150"/>
      <c r="J585" s="150"/>
      <c r="K585" s="153"/>
    </row>
    <row r="586" spans="1:11" ht="15">
      <c r="A586" s="24"/>
      <c r="C586" s="185" t="s">
        <v>275</v>
      </c>
      <c r="E586" s="133"/>
      <c r="H586" s="150"/>
      <c r="I586" s="150"/>
      <c r="J586" s="150"/>
      <c r="K586" s="153"/>
    </row>
    <row r="587" spans="1:11" ht="15">
      <c r="A587" s="24"/>
      <c r="C587" s="185" t="s">
        <v>276</v>
      </c>
      <c r="E587" s="133"/>
      <c r="H587" s="150"/>
      <c r="I587" s="150"/>
      <c r="J587" s="150"/>
      <c r="K587" s="153"/>
    </row>
    <row r="588" spans="1:11" ht="26.25">
      <c r="A588" s="24"/>
      <c r="C588" s="185" t="s">
        <v>277</v>
      </c>
      <c r="E588" s="133"/>
      <c r="H588" s="150"/>
      <c r="I588" s="150"/>
      <c r="J588" s="150"/>
      <c r="K588" s="153"/>
    </row>
    <row r="589" spans="1:11" ht="26.25">
      <c r="A589" s="24"/>
      <c r="C589" s="185" t="s">
        <v>278</v>
      </c>
      <c r="E589" s="133"/>
      <c r="H589" s="150"/>
      <c r="I589" s="150"/>
      <c r="J589" s="150"/>
      <c r="K589" s="153"/>
    </row>
    <row r="590" spans="1:11" ht="51.75">
      <c r="A590" s="24"/>
      <c r="C590" s="185" t="s">
        <v>279</v>
      </c>
      <c r="E590" s="133"/>
      <c r="H590" s="150"/>
      <c r="I590" s="150"/>
      <c r="J590" s="150"/>
      <c r="K590" s="153"/>
    </row>
    <row r="591" spans="1:11" ht="25.5">
      <c r="A591" s="24"/>
      <c r="C591" s="173" t="s">
        <v>280</v>
      </c>
      <c r="E591" s="133"/>
      <c r="H591" s="150"/>
      <c r="I591" s="150"/>
      <c r="J591" s="150"/>
      <c r="K591" s="153"/>
    </row>
    <row r="592" spans="1:11" ht="15">
      <c r="A592" s="24"/>
      <c r="C592" s="173"/>
      <c r="E592" s="133"/>
      <c r="H592" s="150"/>
      <c r="I592" s="150"/>
      <c r="J592" s="150"/>
      <c r="K592" s="153"/>
    </row>
    <row r="593" spans="1:11" ht="15">
      <c r="A593" s="24"/>
      <c r="C593" s="174" t="s">
        <v>281</v>
      </c>
      <c r="E593" s="133"/>
      <c r="H593" s="150"/>
      <c r="I593" s="150"/>
      <c r="J593" s="150"/>
      <c r="K593" s="153"/>
    </row>
    <row r="594" spans="1:11" ht="15">
      <c r="A594" s="24"/>
      <c r="C594" s="174" t="s">
        <v>282</v>
      </c>
      <c r="E594" s="133"/>
      <c r="H594" s="150"/>
      <c r="I594" s="150"/>
      <c r="J594" s="150"/>
      <c r="K594" s="153"/>
    </row>
    <row r="595" spans="1:11" ht="15">
      <c r="A595" s="24"/>
      <c r="C595" s="174"/>
      <c r="E595" s="133"/>
      <c r="H595" s="150"/>
      <c r="I595" s="150"/>
      <c r="J595" s="150"/>
      <c r="K595" s="153"/>
    </row>
    <row r="596" spans="1:11" ht="15">
      <c r="A596" s="24"/>
      <c r="C596" s="174" t="s">
        <v>283</v>
      </c>
      <c r="E596" s="133"/>
      <c r="H596" s="150"/>
      <c r="I596" s="150"/>
      <c r="J596" s="150"/>
      <c r="K596" s="153"/>
    </row>
    <row r="597" spans="1:11" ht="15">
      <c r="A597" s="24"/>
      <c r="C597" s="174" t="s">
        <v>284</v>
      </c>
      <c r="E597" s="133"/>
      <c r="H597" s="150"/>
      <c r="I597" s="150"/>
      <c r="J597" s="150"/>
      <c r="K597" s="153"/>
    </row>
    <row r="598" spans="1:11" ht="15">
      <c r="A598" s="24"/>
      <c r="C598" s="174" t="s">
        <v>285</v>
      </c>
      <c r="E598" s="133"/>
      <c r="H598" s="150"/>
      <c r="I598" s="150"/>
      <c r="J598" s="150"/>
      <c r="K598" s="153"/>
    </row>
    <row r="599" spans="1:11" ht="15">
      <c r="A599" s="24"/>
      <c r="C599" s="174" t="s">
        <v>286</v>
      </c>
      <c r="E599" s="133"/>
      <c r="H599" s="150"/>
      <c r="I599" s="150"/>
      <c r="J599" s="150"/>
      <c r="K599" s="153"/>
    </row>
    <row r="600" spans="1:11" ht="15">
      <c r="A600" s="24"/>
      <c r="C600" s="174" t="s">
        <v>287</v>
      </c>
      <c r="E600" s="133"/>
      <c r="H600" s="150"/>
      <c r="I600" s="150"/>
      <c r="J600" s="150"/>
      <c r="K600" s="153"/>
    </row>
    <row r="601" spans="1:11" ht="15">
      <c r="A601" s="24"/>
      <c r="C601" s="173"/>
      <c r="E601" s="133"/>
      <c r="H601" s="150"/>
      <c r="I601" s="150"/>
      <c r="J601" s="150"/>
      <c r="K601" s="153"/>
    </row>
    <row r="602" spans="1:11" ht="25.5">
      <c r="A602" s="24"/>
      <c r="C602" s="186" t="s">
        <v>288</v>
      </c>
      <c r="E602" s="133"/>
      <c r="H602" s="150"/>
      <c r="I602" s="150"/>
      <c r="J602" s="150"/>
      <c r="K602" s="153"/>
    </row>
    <row r="603" spans="1:11" ht="15">
      <c r="A603" s="24"/>
      <c r="C603" s="186"/>
      <c r="E603" s="133"/>
      <c r="H603" s="150"/>
      <c r="I603" s="150"/>
      <c r="J603" s="150"/>
      <c r="K603" s="153"/>
    </row>
    <row r="604" spans="1:11" ht="38.25">
      <c r="A604" s="24"/>
      <c r="C604" s="186" t="s">
        <v>289</v>
      </c>
      <c r="E604" s="133"/>
      <c r="H604" s="150"/>
      <c r="I604" s="150"/>
      <c r="J604" s="150"/>
      <c r="K604" s="153"/>
    </row>
    <row r="605" spans="1:11" ht="15">
      <c r="A605" s="24"/>
      <c r="C605" s="178" t="s">
        <v>290</v>
      </c>
      <c r="E605" s="133"/>
      <c r="H605" s="150"/>
      <c r="I605" s="150"/>
      <c r="J605" s="150"/>
      <c r="K605" s="153"/>
    </row>
    <row r="606" spans="1:11" ht="15">
      <c r="A606" s="24"/>
      <c r="C606" s="173"/>
      <c r="E606" s="133"/>
      <c r="H606" s="150"/>
      <c r="I606" s="150"/>
      <c r="J606" s="150"/>
      <c r="K606" s="153"/>
    </row>
    <row r="607" spans="5:11" ht="15">
      <c r="E607" s="133"/>
      <c r="H607" s="150"/>
      <c r="I607" s="150"/>
      <c r="J607" s="150"/>
      <c r="K607" s="153"/>
    </row>
    <row r="608" spans="3:11" ht="15">
      <c r="C608" s="21" t="s">
        <v>86</v>
      </c>
      <c r="D608"/>
      <c r="E608" s="131"/>
      <c r="G608" s="66"/>
      <c r="H608" s="150"/>
      <c r="I608" s="150"/>
      <c r="J608" s="150"/>
      <c r="K608" s="153"/>
    </row>
    <row r="609" spans="2:11" ht="15">
      <c r="B609" s="22" t="s">
        <v>66</v>
      </c>
      <c r="C609" s="25">
        <v>14</v>
      </c>
      <c r="D609" s="22" t="s">
        <v>99</v>
      </c>
      <c r="E609" s="66"/>
      <c r="F609" s="27" t="s">
        <v>63</v>
      </c>
      <c r="G609" s="66">
        <f>C609*E609</f>
        <v>0</v>
      </c>
      <c r="H609" s="150"/>
      <c r="I609" s="150"/>
      <c r="J609" s="150"/>
      <c r="K609" s="153"/>
    </row>
    <row r="610" spans="3:11" ht="15">
      <c r="C610" s="21"/>
      <c r="D610"/>
      <c r="E610" s="66"/>
      <c r="G610" s="66"/>
      <c r="H610" s="150"/>
      <c r="I610" s="150"/>
      <c r="J610" s="150"/>
      <c r="K610" s="153"/>
    </row>
    <row r="611" spans="3:11" ht="15">
      <c r="C611" s="21" t="s">
        <v>87</v>
      </c>
      <c r="D611"/>
      <c r="E611" s="66"/>
      <c r="G611" s="66"/>
      <c r="H611" s="150"/>
      <c r="I611" s="150"/>
      <c r="J611" s="150"/>
      <c r="K611" s="153"/>
    </row>
    <row r="612" spans="2:11" ht="15">
      <c r="B612" s="22" t="s">
        <v>66</v>
      </c>
      <c r="C612" s="25">
        <v>1</v>
      </c>
      <c r="D612" s="22" t="s">
        <v>99</v>
      </c>
      <c r="E612" s="66"/>
      <c r="F612" s="27" t="s">
        <v>63</v>
      </c>
      <c r="G612" s="66">
        <f>C612*E612</f>
        <v>0</v>
      </c>
      <c r="H612" s="150"/>
      <c r="I612" s="150"/>
      <c r="J612" s="150"/>
      <c r="K612" s="153"/>
    </row>
    <row r="613" spans="5:11" ht="15">
      <c r="E613" s="133"/>
      <c r="H613" s="150"/>
      <c r="I613" s="150"/>
      <c r="J613" s="150"/>
      <c r="K613" s="153"/>
    </row>
    <row r="614" spans="3:11" ht="15">
      <c r="C614" s="173" t="s">
        <v>261</v>
      </c>
      <c r="E614" s="133"/>
      <c r="H614" s="150"/>
      <c r="I614" s="150"/>
      <c r="J614" s="150"/>
      <c r="K614" s="153"/>
    </row>
    <row r="615" spans="3:11" ht="15">
      <c r="C615" s="174" t="s">
        <v>262</v>
      </c>
      <c r="E615" s="133"/>
      <c r="H615" s="150"/>
      <c r="I615" s="150"/>
      <c r="J615" s="150"/>
      <c r="K615" s="153"/>
    </row>
    <row r="616" spans="3:11" ht="15">
      <c r="C616" s="174" t="s">
        <v>263</v>
      </c>
      <c r="E616" s="133"/>
      <c r="H616" s="150"/>
      <c r="I616" s="150"/>
      <c r="J616" s="150"/>
      <c r="K616" s="153"/>
    </row>
    <row r="617" spans="5:11" ht="15">
      <c r="E617" s="133"/>
      <c r="H617" s="150"/>
      <c r="I617" s="150"/>
      <c r="J617" s="150"/>
      <c r="K617" s="153"/>
    </row>
    <row r="618" spans="1:11" ht="38.25">
      <c r="A618" s="24">
        <v>2</v>
      </c>
      <c r="C618" s="186" t="s">
        <v>291</v>
      </c>
      <c r="E618" s="133"/>
      <c r="H618" s="150"/>
      <c r="I618" s="150"/>
      <c r="J618" s="150"/>
      <c r="K618" s="153"/>
    </row>
    <row r="619" spans="1:11" ht="25.5">
      <c r="A619" s="24"/>
      <c r="C619" s="173" t="s">
        <v>292</v>
      </c>
      <c r="E619" s="133"/>
      <c r="H619" s="150"/>
      <c r="I619" s="150"/>
      <c r="J619" s="150"/>
      <c r="K619" s="153"/>
    </row>
    <row r="620" spans="1:11" ht="39">
      <c r="A620" s="24"/>
      <c r="C620" s="217" t="s">
        <v>340</v>
      </c>
      <c r="E620" s="133"/>
      <c r="H620" s="150"/>
      <c r="I620" s="150"/>
      <c r="J620" s="150"/>
      <c r="K620" s="153"/>
    </row>
    <row r="621" spans="1:11" ht="25.5">
      <c r="A621" s="24"/>
      <c r="C621" s="173" t="s">
        <v>293</v>
      </c>
      <c r="E621" s="133"/>
      <c r="H621" s="150"/>
      <c r="I621" s="150"/>
      <c r="J621" s="150"/>
      <c r="K621" s="153"/>
    </row>
    <row r="622" spans="1:11" ht="51">
      <c r="A622" s="24"/>
      <c r="C622" s="173" t="s">
        <v>294</v>
      </c>
      <c r="E622" s="133"/>
      <c r="H622" s="150"/>
      <c r="I622" s="150"/>
      <c r="J622" s="150"/>
      <c r="K622" s="153"/>
    </row>
    <row r="623" spans="1:11" ht="25.5">
      <c r="A623" s="24"/>
      <c r="C623" s="173" t="s">
        <v>280</v>
      </c>
      <c r="E623" s="133"/>
      <c r="H623" s="150"/>
      <c r="I623" s="150"/>
      <c r="J623" s="150"/>
      <c r="K623" s="153"/>
    </row>
    <row r="624" spans="1:11" ht="38.25">
      <c r="A624" s="24"/>
      <c r="C624" s="186" t="s">
        <v>289</v>
      </c>
      <c r="E624" s="133"/>
      <c r="H624" s="150"/>
      <c r="I624" s="150"/>
      <c r="J624" s="150"/>
      <c r="K624" s="153"/>
    </row>
    <row r="625" spans="1:11" ht="15">
      <c r="A625" s="24"/>
      <c r="C625" s="173" t="s">
        <v>42</v>
      </c>
      <c r="E625" s="133"/>
      <c r="H625" s="150"/>
      <c r="I625" s="150"/>
      <c r="J625" s="150"/>
      <c r="K625" s="153"/>
    </row>
    <row r="626" spans="5:11" ht="15">
      <c r="E626" s="133"/>
      <c r="H626" s="150"/>
      <c r="I626" s="150"/>
      <c r="J626" s="150"/>
      <c r="K626" s="153"/>
    </row>
    <row r="627" spans="3:11" ht="15">
      <c r="C627" s="33" t="s">
        <v>223</v>
      </c>
      <c r="D627"/>
      <c r="E627" s="131"/>
      <c r="G627" s="66"/>
      <c r="H627" s="150"/>
      <c r="I627" s="150"/>
      <c r="J627" s="150"/>
      <c r="K627" s="153"/>
    </row>
    <row r="628" spans="3:11" ht="15">
      <c r="C628" s="21" t="s">
        <v>54</v>
      </c>
      <c r="D628"/>
      <c r="E628" s="131"/>
      <c r="G628" s="66"/>
      <c r="H628" s="150"/>
      <c r="I628" s="150"/>
      <c r="J628" s="150"/>
      <c r="K628" s="153"/>
    </row>
    <row r="629" spans="2:11" ht="15">
      <c r="B629" s="33" t="s">
        <v>126</v>
      </c>
      <c r="C629" s="25">
        <v>1</v>
      </c>
      <c r="D629" s="22" t="s">
        <v>99</v>
      </c>
      <c r="E629" s="66"/>
      <c r="F629" s="27" t="s">
        <v>63</v>
      </c>
      <c r="G629" s="66">
        <f>C629*E629</f>
        <v>0</v>
      </c>
      <c r="H629" s="150"/>
      <c r="I629" s="150"/>
      <c r="J629" s="150"/>
      <c r="K629" s="153"/>
    </row>
    <row r="630" spans="2:11" ht="15">
      <c r="B630" s="33"/>
      <c r="C630" s="163"/>
      <c r="D630" s="22"/>
      <c r="E630" s="131"/>
      <c r="F630" s="27"/>
      <c r="G630" s="66"/>
      <c r="H630" s="150"/>
      <c r="I630" s="150"/>
      <c r="J630" s="150"/>
      <c r="K630" s="153"/>
    </row>
    <row r="631" spans="2:11" ht="15">
      <c r="B631" s="33"/>
      <c r="C631" s="27"/>
      <c r="D631" s="22"/>
      <c r="E631" s="131"/>
      <c r="F631" s="27"/>
      <c r="G631" s="66"/>
      <c r="H631" s="150"/>
      <c r="I631" s="150"/>
      <c r="J631" s="150"/>
      <c r="K631" s="153"/>
    </row>
    <row r="632" spans="2:11" ht="15">
      <c r="B632" s="33"/>
      <c r="C632" s="144" t="s">
        <v>330</v>
      </c>
      <c r="D632" s="22"/>
      <c r="E632" s="66"/>
      <c r="F632" s="27"/>
      <c r="G632" s="66"/>
      <c r="H632" s="150"/>
      <c r="I632" s="150"/>
      <c r="J632" s="150"/>
      <c r="K632" s="153"/>
    </row>
    <row r="633" spans="2:11" ht="15">
      <c r="B633" s="33"/>
      <c r="C633" s="145" t="s">
        <v>41</v>
      </c>
      <c r="D633" s="22"/>
      <c r="E633" s="66"/>
      <c r="F633" s="27"/>
      <c r="G633" s="66"/>
      <c r="H633" s="150"/>
      <c r="I633" s="150"/>
      <c r="J633" s="150"/>
      <c r="K633" s="153"/>
    </row>
    <row r="634" spans="2:11" ht="15">
      <c r="B634" s="33"/>
      <c r="C634" s="147"/>
      <c r="D634" s="22"/>
      <c r="E634" s="66"/>
      <c r="F634" s="27"/>
      <c r="G634" s="66"/>
      <c r="H634" s="150"/>
      <c r="I634" s="150"/>
      <c r="J634" s="150"/>
      <c r="K634" s="153"/>
    </row>
    <row r="635" spans="2:11" ht="15">
      <c r="B635" s="33" t="s">
        <v>126</v>
      </c>
      <c r="C635" s="25">
        <v>1</v>
      </c>
      <c r="D635" s="22" t="s">
        <v>99</v>
      </c>
      <c r="E635" s="66"/>
      <c r="F635" s="27" t="s">
        <v>63</v>
      </c>
      <c r="G635" s="66">
        <f>C635*E635</f>
        <v>0</v>
      </c>
      <c r="H635" s="150"/>
      <c r="I635" s="150"/>
      <c r="J635" s="150"/>
      <c r="K635" s="153"/>
    </row>
    <row r="636" spans="2:11" ht="15">
      <c r="B636" s="33"/>
      <c r="C636" s="25"/>
      <c r="D636" s="22"/>
      <c r="E636" s="66"/>
      <c r="F636" s="27"/>
      <c r="G636" s="66"/>
      <c r="H636" s="150"/>
      <c r="I636" s="150"/>
      <c r="J636" s="150"/>
      <c r="K636" s="153"/>
    </row>
    <row r="637" spans="2:11" ht="25.5">
      <c r="B637" s="33"/>
      <c r="C637" s="144" t="s">
        <v>334</v>
      </c>
      <c r="D637" s="22"/>
      <c r="E637" s="66"/>
      <c r="F637" s="27"/>
      <c r="G637" s="66"/>
      <c r="H637" s="150"/>
      <c r="I637" s="150"/>
      <c r="J637" s="150"/>
      <c r="K637" s="153"/>
    </row>
    <row r="638" spans="2:11" ht="15">
      <c r="B638" s="33"/>
      <c r="C638" s="145" t="s">
        <v>335</v>
      </c>
      <c r="D638" s="22"/>
      <c r="E638" s="66"/>
      <c r="F638" s="27"/>
      <c r="G638" s="66"/>
      <c r="H638" s="150"/>
      <c r="I638" s="150"/>
      <c r="J638" s="150"/>
      <c r="K638" s="153"/>
    </row>
    <row r="639" spans="2:11" ht="15">
      <c r="B639" s="33"/>
      <c r="C639" s="147"/>
      <c r="D639" s="22"/>
      <c r="E639" s="66"/>
      <c r="F639" s="27"/>
      <c r="G639" s="66"/>
      <c r="H639" s="150"/>
      <c r="I639" s="150"/>
      <c r="J639" s="150"/>
      <c r="K639" s="153"/>
    </row>
    <row r="640" spans="2:11" ht="15">
      <c r="B640" s="33" t="s">
        <v>126</v>
      </c>
      <c r="C640" s="25">
        <v>1</v>
      </c>
      <c r="D640" s="22" t="s">
        <v>99</v>
      </c>
      <c r="E640" s="66"/>
      <c r="F640" s="27" t="s">
        <v>63</v>
      </c>
      <c r="G640" s="66">
        <f>C640*E640</f>
        <v>0</v>
      </c>
      <c r="H640" s="150"/>
      <c r="I640" s="150"/>
      <c r="J640" s="150"/>
      <c r="K640" s="153"/>
    </row>
    <row r="641" spans="2:11" ht="15">
      <c r="B641" s="33"/>
      <c r="C641" s="25"/>
      <c r="D641" s="22"/>
      <c r="E641" s="66"/>
      <c r="F641" s="27"/>
      <c r="G641" s="66"/>
      <c r="H641" s="150"/>
      <c r="I641" s="150"/>
      <c r="J641" s="150"/>
      <c r="K641" s="153"/>
    </row>
    <row r="642" spans="1:11" ht="15">
      <c r="A642" s="91"/>
      <c r="B642" s="91"/>
      <c r="C642" s="165"/>
      <c r="D642" s="91"/>
      <c r="E642" s="166"/>
      <c r="F642" s="91"/>
      <c r="G642" s="164"/>
      <c r="H642" s="150"/>
      <c r="I642" s="150"/>
      <c r="J642" s="150"/>
      <c r="K642" s="153"/>
    </row>
    <row r="643" spans="1:11" ht="15">
      <c r="A643" s="91"/>
      <c r="B643" s="91"/>
      <c r="C643" s="173" t="s">
        <v>261</v>
      </c>
      <c r="D643" s="91"/>
      <c r="E643" s="166"/>
      <c r="F643" s="91"/>
      <c r="G643" s="164"/>
      <c r="H643" s="150"/>
      <c r="I643" s="150"/>
      <c r="J643" s="150"/>
      <c r="K643" s="153"/>
    </row>
    <row r="644" spans="1:11" ht="15">
      <c r="A644" s="91"/>
      <c r="B644" s="91"/>
      <c r="C644" s="174" t="s">
        <v>262</v>
      </c>
      <c r="D644" s="91"/>
      <c r="E644" s="166"/>
      <c r="F644" s="91"/>
      <c r="G644" s="164"/>
      <c r="H644" s="150"/>
      <c r="I644" s="150"/>
      <c r="J644" s="150"/>
      <c r="K644" s="153"/>
    </row>
    <row r="645" spans="1:11" ht="15">
      <c r="A645" s="91"/>
      <c r="B645" s="91"/>
      <c r="C645" s="174" t="s">
        <v>263</v>
      </c>
      <c r="D645" s="91"/>
      <c r="E645" s="166"/>
      <c r="F645" s="91"/>
      <c r="G645" s="164"/>
      <c r="H645" s="150"/>
      <c r="I645" s="150"/>
      <c r="J645" s="150"/>
      <c r="K645" s="153"/>
    </row>
    <row r="646" spans="1:11" ht="15">
      <c r="A646" s="91"/>
      <c r="B646" s="91"/>
      <c r="C646" s="174"/>
      <c r="D646" s="91"/>
      <c r="E646" s="166"/>
      <c r="F646" s="91"/>
      <c r="G646" s="164"/>
      <c r="H646" s="150"/>
      <c r="I646" s="150"/>
      <c r="J646" s="150"/>
      <c r="K646" s="153"/>
    </row>
    <row r="647" spans="1:11" ht="15">
      <c r="A647" s="91"/>
      <c r="B647" s="91"/>
      <c r="C647" s="174"/>
      <c r="D647" s="91"/>
      <c r="E647" s="166"/>
      <c r="F647" s="91"/>
      <c r="G647" s="164"/>
      <c r="H647" s="150"/>
      <c r="I647" s="150"/>
      <c r="J647" s="150"/>
      <c r="K647" s="153"/>
    </row>
    <row r="648" spans="1:11" ht="15">
      <c r="A648" s="91"/>
      <c r="B648" s="91"/>
      <c r="C648" s="174"/>
      <c r="D648" s="91"/>
      <c r="E648" s="166"/>
      <c r="F648" s="91"/>
      <c r="G648" s="164"/>
      <c r="H648" s="150"/>
      <c r="I648" s="150"/>
      <c r="J648" s="150"/>
      <c r="K648" s="153"/>
    </row>
    <row r="649" spans="1:11" ht="66.75" customHeight="1">
      <c r="A649" s="195" t="s">
        <v>305</v>
      </c>
      <c r="B649" s="188"/>
      <c r="C649" s="186" t="s">
        <v>332</v>
      </c>
      <c r="D649" s="189"/>
      <c r="E649" s="190"/>
      <c r="F649" s="190"/>
      <c r="G649" s="189"/>
      <c r="H649" s="150"/>
      <c r="I649" s="150"/>
      <c r="J649" s="150"/>
      <c r="K649" s="153"/>
    </row>
    <row r="650" spans="1:11" ht="26.25">
      <c r="A650" s="191"/>
      <c r="B650" s="188"/>
      <c r="C650" s="196" t="s">
        <v>297</v>
      </c>
      <c r="D650" s="189"/>
      <c r="E650" s="190"/>
      <c r="F650" s="190"/>
      <c r="G650" s="189"/>
      <c r="H650" s="150"/>
      <c r="I650" s="150"/>
      <c r="J650" s="150"/>
      <c r="K650" s="153"/>
    </row>
    <row r="651" spans="1:11" ht="15">
      <c r="A651" s="191"/>
      <c r="B651" s="188"/>
      <c r="C651" s="196" t="s">
        <v>298</v>
      </c>
      <c r="D651" s="189"/>
      <c r="E651" s="190"/>
      <c r="F651" s="190"/>
      <c r="G651" s="189"/>
      <c r="H651" s="150"/>
      <c r="I651" s="150"/>
      <c r="J651" s="150"/>
      <c r="K651" s="153"/>
    </row>
    <row r="652" spans="1:11" ht="15">
      <c r="A652" s="191"/>
      <c r="B652" s="188"/>
      <c r="C652" s="196" t="s">
        <v>299</v>
      </c>
      <c r="D652" s="189"/>
      <c r="E652" s="190"/>
      <c r="F652" s="190"/>
      <c r="G652" s="189"/>
      <c r="H652" s="150"/>
      <c r="I652" s="150"/>
      <c r="J652" s="150"/>
      <c r="K652" s="153"/>
    </row>
    <row r="653" spans="1:11" ht="15">
      <c r="A653" s="191"/>
      <c r="B653" s="188"/>
      <c r="C653" s="196" t="s">
        <v>300</v>
      </c>
      <c r="D653" s="189"/>
      <c r="E653" s="190"/>
      <c r="F653" s="190"/>
      <c r="G653" s="189"/>
      <c r="H653" s="150"/>
      <c r="I653" s="150"/>
      <c r="J653" s="150"/>
      <c r="K653" s="153"/>
    </row>
    <row r="654" spans="1:11" ht="25.5">
      <c r="A654" s="191"/>
      <c r="B654" s="188"/>
      <c r="C654" s="197" t="s">
        <v>301</v>
      </c>
      <c r="D654" s="189"/>
      <c r="E654" s="190"/>
      <c r="F654" s="190"/>
      <c r="G654" s="189"/>
      <c r="H654" s="150"/>
      <c r="I654" s="150"/>
      <c r="J654" s="150"/>
      <c r="K654" s="153"/>
    </row>
    <row r="655" spans="1:11" ht="38.25">
      <c r="A655" s="191"/>
      <c r="B655" s="188"/>
      <c r="C655" s="186" t="s">
        <v>302</v>
      </c>
      <c r="D655" s="189"/>
      <c r="E655" s="190"/>
      <c r="F655" s="190"/>
      <c r="G655" s="189"/>
      <c r="H655" s="150"/>
      <c r="I655" s="150"/>
      <c r="J655" s="150"/>
      <c r="K655" s="153"/>
    </row>
    <row r="656" spans="1:11" ht="38.25">
      <c r="A656" s="191"/>
      <c r="B656" s="188"/>
      <c r="C656" s="186" t="s">
        <v>303</v>
      </c>
      <c r="D656" s="189"/>
      <c r="E656" s="190"/>
      <c r="F656" s="190"/>
      <c r="G656" s="189"/>
      <c r="H656" s="150"/>
      <c r="I656" s="150"/>
      <c r="J656" s="150"/>
      <c r="K656" s="153"/>
    </row>
    <row r="657" spans="1:11" ht="39">
      <c r="A657" s="191"/>
      <c r="B657" s="188"/>
      <c r="C657" s="217" t="s">
        <v>340</v>
      </c>
      <c r="D657" s="189"/>
      <c r="E657" s="190"/>
      <c r="F657" s="190"/>
      <c r="G657" s="198"/>
      <c r="H657" s="150"/>
      <c r="I657" s="150"/>
      <c r="J657" s="150"/>
      <c r="K657" s="153"/>
    </row>
    <row r="658" spans="1:11" ht="25.5">
      <c r="A658" s="191"/>
      <c r="B658" s="188"/>
      <c r="C658" s="173" t="s">
        <v>293</v>
      </c>
      <c r="D658" s="189"/>
      <c r="E658" s="190"/>
      <c r="F658" s="190"/>
      <c r="G658" s="198"/>
      <c r="H658" s="150"/>
      <c r="I658" s="150"/>
      <c r="J658" s="150"/>
      <c r="K658" s="153"/>
    </row>
    <row r="659" spans="1:11" ht="51">
      <c r="A659" s="191"/>
      <c r="B659" s="188"/>
      <c r="C659" s="173" t="s">
        <v>294</v>
      </c>
      <c r="D659" s="189"/>
      <c r="E659" s="190"/>
      <c r="F659" s="190"/>
      <c r="G659" s="198"/>
      <c r="H659" s="150"/>
      <c r="I659" s="150"/>
      <c r="J659" s="150"/>
      <c r="K659" s="153"/>
    </row>
    <row r="660" spans="1:11" ht="15">
      <c r="A660" s="191"/>
      <c r="B660" s="188"/>
      <c r="C660" s="174"/>
      <c r="D660" s="189"/>
      <c r="E660" s="190"/>
      <c r="F660" s="190"/>
      <c r="G660" s="198"/>
      <c r="H660" s="150"/>
      <c r="I660" s="150"/>
      <c r="J660" s="150"/>
      <c r="K660" s="153"/>
    </row>
    <row r="661" spans="1:11" ht="25.5">
      <c r="A661" s="191"/>
      <c r="B661" s="188"/>
      <c r="C661" s="173" t="s">
        <v>280</v>
      </c>
      <c r="D661" s="189"/>
      <c r="E661" s="190"/>
      <c r="F661" s="190"/>
      <c r="G661" s="198"/>
      <c r="H661" s="150"/>
      <c r="I661" s="150"/>
      <c r="J661" s="150"/>
      <c r="K661" s="153"/>
    </row>
    <row r="662" spans="1:11" ht="15">
      <c r="A662" s="191"/>
      <c r="B662" s="188"/>
      <c r="C662" s="174" t="s">
        <v>42</v>
      </c>
      <c r="D662" s="189"/>
      <c r="E662" s="190"/>
      <c r="F662" s="190"/>
      <c r="G662" s="189"/>
      <c r="H662" s="150"/>
      <c r="I662" s="150"/>
      <c r="J662" s="150"/>
      <c r="K662" s="153"/>
    </row>
    <row r="663" spans="1:11" ht="15">
      <c r="A663" s="191"/>
      <c r="B663" s="188"/>
      <c r="C663" s="199"/>
      <c r="D663" s="189"/>
      <c r="E663" s="190"/>
      <c r="F663" s="190"/>
      <c r="G663" s="189"/>
      <c r="H663" s="150"/>
      <c r="I663" s="150"/>
      <c r="J663" s="150"/>
      <c r="K663" s="153"/>
    </row>
    <row r="664" spans="1:11" ht="15">
      <c r="A664" s="191"/>
      <c r="B664" s="188"/>
      <c r="C664" s="178" t="s">
        <v>304</v>
      </c>
      <c r="D664" s="189"/>
      <c r="E664" s="190"/>
      <c r="F664" s="190"/>
      <c r="G664" s="189"/>
      <c r="H664" s="150"/>
      <c r="I664" s="150"/>
      <c r="J664" s="150"/>
      <c r="K664" s="153"/>
    </row>
    <row r="665" spans="1:11" ht="15">
      <c r="A665" s="191"/>
      <c r="B665" s="178" t="s">
        <v>66</v>
      </c>
      <c r="C665" s="190">
        <v>1</v>
      </c>
      <c r="D665" s="169" t="s">
        <v>99</v>
      </c>
      <c r="E665" s="192"/>
      <c r="F665" s="193" t="s">
        <v>63</v>
      </c>
      <c r="G665" s="189">
        <f>C665*E665</f>
        <v>0</v>
      </c>
      <c r="H665" s="150"/>
      <c r="I665" s="150"/>
      <c r="J665" s="150"/>
      <c r="K665" s="153"/>
    </row>
    <row r="666" spans="1:11" ht="15">
      <c r="A666" s="191"/>
      <c r="B666" s="188"/>
      <c r="C666" s="199"/>
      <c r="D666" s="189"/>
      <c r="E666" s="190"/>
      <c r="F666" s="190"/>
      <c r="G666" s="189"/>
      <c r="H666" s="150"/>
      <c r="I666" s="150"/>
      <c r="J666" s="150"/>
      <c r="K666" s="153"/>
    </row>
    <row r="667" spans="1:11" ht="15">
      <c r="A667" s="191"/>
      <c r="B667" s="188"/>
      <c r="C667" s="173" t="s">
        <v>261</v>
      </c>
      <c r="D667" s="189"/>
      <c r="E667" s="190"/>
      <c r="F667" s="190"/>
      <c r="G667" s="189"/>
      <c r="H667" s="150"/>
      <c r="I667" s="150"/>
      <c r="J667" s="150"/>
      <c r="K667" s="153"/>
    </row>
    <row r="668" spans="1:11" ht="15">
      <c r="A668" s="191"/>
      <c r="B668" s="188"/>
      <c r="C668" s="174" t="s">
        <v>262</v>
      </c>
      <c r="D668" s="189"/>
      <c r="E668" s="190"/>
      <c r="F668" s="190"/>
      <c r="G668" s="189"/>
      <c r="H668" s="150"/>
      <c r="I668" s="150"/>
      <c r="J668" s="150"/>
      <c r="K668" s="153"/>
    </row>
    <row r="669" spans="1:11" ht="15">
      <c r="A669" s="191"/>
      <c r="B669" s="188"/>
      <c r="C669" s="174" t="s">
        <v>263</v>
      </c>
      <c r="D669" s="189"/>
      <c r="E669" s="190"/>
      <c r="F669" s="190"/>
      <c r="G669" s="189"/>
      <c r="H669" s="150"/>
      <c r="I669" s="150"/>
      <c r="J669" s="150"/>
      <c r="K669" s="153"/>
    </row>
    <row r="670" spans="1:11" ht="15">
      <c r="A670" s="91"/>
      <c r="B670" s="91"/>
      <c r="C670" s="174"/>
      <c r="D670" s="91"/>
      <c r="E670" s="166"/>
      <c r="F670" s="91"/>
      <c r="G670" s="164"/>
      <c r="H670" s="150"/>
      <c r="I670" s="150"/>
      <c r="J670" s="150"/>
      <c r="K670" s="153"/>
    </row>
    <row r="671" spans="5:11" ht="15">
      <c r="E671" s="133"/>
      <c r="H671" s="150"/>
      <c r="I671" s="150"/>
      <c r="J671" s="150"/>
      <c r="K671" s="153"/>
    </row>
    <row r="672" spans="1:11" ht="15">
      <c r="A672" s="187" t="s">
        <v>306</v>
      </c>
      <c r="B672" s="188"/>
      <c r="C672" s="173" t="s">
        <v>354</v>
      </c>
      <c r="D672" s="189"/>
      <c r="E672" s="190"/>
      <c r="F672" s="190"/>
      <c r="G672" s="189"/>
      <c r="H672" s="150"/>
      <c r="I672" s="150"/>
      <c r="J672" s="150"/>
      <c r="K672" s="153"/>
    </row>
    <row r="673" spans="1:11" ht="15">
      <c r="A673" s="187"/>
      <c r="B673" s="188"/>
      <c r="C673" s="173" t="s">
        <v>336</v>
      </c>
      <c r="D673" s="189"/>
      <c r="E673" s="190"/>
      <c r="F673" s="190"/>
      <c r="G673" s="189"/>
      <c r="H673" s="150"/>
      <c r="I673" s="150"/>
      <c r="J673" s="150"/>
      <c r="K673" s="153"/>
    </row>
    <row r="674" spans="1:11" ht="15">
      <c r="A674" s="191"/>
      <c r="B674" s="188"/>
      <c r="C674" s="173" t="s">
        <v>42</v>
      </c>
      <c r="D674" s="189"/>
      <c r="E674" s="190"/>
      <c r="F674" s="190"/>
      <c r="G674" s="189"/>
      <c r="H674" s="150"/>
      <c r="I674" s="150"/>
      <c r="J674" s="150"/>
      <c r="K674" s="153"/>
    </row>
    <row r="675" spans="1:11" ht="15">
      <c r="A675" s="191"/>
      <c r="B675" s="188"/>
      <c r="C675" s="186"/>
      <c r="D675" s="189"/>
      <c r="E675" s="190"/>
      <c r="F675" s="190"/>
      <c r="G675" s="189"/>
      <c r="H675" s="150"/>
      <c r="I675" s="150"/>
      <c r="J675" s="150"/>
      <c r="K675" s="153"/>
    </row>
    <row r="676" spans="1:11" ht="15">
      <c r="A676" s="191"/>
      <c r="B676" s="178" t="s">
        <v>66</v>
      </c>
      <c r="C676" s="190">
        <v>2</v>
      </c>
      <c r="D676" s="169" t="s">
        <v>99</v>
      </c>
      <c r="E676" s="192"/>
      <c r="F676" s="193" t="s">
        <v>63</v>
      </c>
      <c r="G676" s="189">
        <f>C676*E676</f>
        <v>0</v>
      </c>
      <c r="H676" s="150"/>
      <c r="I676" s="150"/>
      <c r="J676" s="150"/>
      <c r="K676" s="153"/>
    </row>
    <row r="677" spans="3:11" ht="15">
      <c r="C677" s="33"/>
      <c r="D677"/>
      <c r="E677" s="131"/>
      <c r="G677" s="66"/>
      <c r="H677" s="150"/>
      <c r="I677" s="150"/>
      <c r="J677" s="150"/>
      <c r="K677" s="153"/>
    </row>
    <row r="678" spans="1:11" ht="15">
      <c r="A678" s="191"/>
      <c r="B678" s="188"/>
      <c r="C678" s="173" t="s">
        <v>261</v>
      </c>
      <c r="D678" s="189"/>
      <c r="E678" s="190"/>
      <c r="F678" s="190"/>
      <c r="G678" s="189"/>
      <c r="H678" s="150"/>
      <c r="I678" s="150"/>
      <c r="J678" s="150"/>
      <c r="K678" s="153"/>
    </row>
    <row r="679" spans="1:11" ht="15">
      <c r="A679" s="191"/>
      <c r="B679" s="188"/>
      <c r="C679" s="174" t="s">
        <v>262</v>
      </c>
      <c r="D679" s="189"/>
      <c r="E679" s="190"/>
      <c r="F679" s="190"/>
      <c r="G679" s="189"/>
      <c r="H679" s="150"/>
      <c r="I679" s="150"/>
      <c r="J679" s="150"/>
      <c r="K679" s="153"/>
    </row>
    <row r="680" spans="1:11" ht="15">
      <c r="A680" s="191"/>
      <c r="B680" s="188"/>
      <c r="C680" s="174" t="s">
        <v>263</v>
      </c>
      <c r="D680" s="189"/>
      <c r="E680" s="190"/>
      <c r="F680" s="190"/>
      <c r="G680" s="189"/>
      <c r="H680" s="150"/>
      <c r="I680" s="150"/>
      <c r="J680" s="150"/>
      <c r="K680" s="151"/>
    </row>
    <row r="681" spans="1:11" ht="15">
      <c r="A681" s="191"/>
      <c r="B681" s="178"/>
      <c r="C681" s="180"/>
      <c r="D681" s="169"/>
      <c r="E681" s="192"/>
      <c r="F681" s="193"/>
      <c r="G681" s="189"/>
      <c r="H681" s="150"/>
      <c r="I681" s="150"/>
      <c r="J681" s="150"/>
      <c r="K681" s="151"/>
    </row>
    <row r="682" spans="1:11" ht="15">
      <c r="A682" s="187" t="s">
        <v>307</v>
      </c>
      <c r="B682" s="178"/>
      <c r="C682" s="186" t="s">
        <v>355</v>
      </c>
      <c r="D682" s="169"/>
      <c r="E682" s="192"/>
      <c r="F682" s="193"/>
      <c r="G682" s="189"/>
      <c r="H682" s="150"/>
      <c r="I682" s="150"/>
      <c r="J682" s="150"/>
      <c r="K682" s="151"/>
    </row>
    <row r="683" spans="1:11" ht="153">
      <c r="A683" s="191"/>
      <c r="B683" s="178"/>
      <c r="C683" s="186" t="s">
        <v>337</v>
      </c>
      <c r="D683" s="169"/>
      <c r="E683" s="192"/>
      <c r="F683" s="193"/>
      <c r="G683" s="189"/>
      <c r="H683" s="150"/>
      <c r="I683" s="150"/>
      <c r="J683" s="150"/>
      <c r="K683" s="151"/>
    </row>
    <row r="684" spans="1:11" ht="63.75">
      <c r="A684" s="191"/>
      <c r="B684" s="178"/>
      <c r="C684" s="186" t="s">
        <v>338</v>
      </c>
      <c r="D684" s="169"/>
      <c r="E684" s="192"/>
      <c r="F684" s="193"/>
      <c r="G684" s="189"/>
      <c r="H684" s="150"/>
      <c r="I684" s="150"/>
      <c r="J684" s="150"/>
      <c r="K684" s="151"/>
    </row>
    <row r="685" spans="1:11" ht="165.75">
      <c r="A685" s="191"/>
      <c r="B685" s="178"/>
      <c r="C685" s="186" t="s">
        <v>339</v>
      </c>
      <c r="D685" s="169"/>
      <c r="E685" s="192"/>
      <c r="F685" s="193"/>
      <c r="G685" s="189"/>
      <c r="H685" s="150"/>
      <c r="I685" s="150"/>
      <c r="J685" s="150"/>
      <c r="K685" s="151"/>
    </row>
    <row r="686" spans="1:11" ht="38.25">
      <c r="A686" s="191"/>
      <c r="B686" s="178"/>
      <c r="C686" s="186" t="s">
        <v>340</v>
      </c>
      <c r="D686" s="169"/>
      <c r="E686" s="192"/>
      <c r="F686" s="193"/>
      <c r="G686" s="189"/>
      <c r="H686" s="150"/>
      <c r="I686" s="150"/>
      <c r="J686" s="150"/>
      <c r="K686" s="151"/>
    </row>
    <row r="687" spans="1:11" ht="25.5">
      <c r="A687" s="191"/>
      <c r="B687" s="178"/>
      <c r="C687" s="186" t="s">
        <v>341</v>
      </c>
      <c r="D687" s="169"/>
      <c r="E687" s="192"/>
      <c r="F687" s="193"/>
      <c r="G687" s="189"/>
      <c r="H687" s="150"/>
      <c r="I687" s="150"/>
      <c r="J687" s="150"/>
      <c r="K687" s="151"/>
    </row>
    <row r="688" spans="1:11" ht="51">
      <c r="A688" s="191"/>
      <c r="B688" s="178"/>
      <c r="C688" s="186" t="s">
        <v>342</v>
      </c>
      <c r="D688" s="169"/>
      <c r="E688" s="192"/>
      <c r="F688" s="193"/>
      <c r="G688" s="189"/>
      <c r="H688" s="150"/>
      <c r="I688" s="150"/>
      <c r="J688" s="150"/>
      <c r="K688" s="151"/>
    </row>
    <row r="689" spans="1:11" ht="15">
      <c r="A689" s="191"/>
      <c r="B689" s="178"/>
      <c r="C689" s="186" t="s">
        <v>42</v>
      </c>
      <c r="D689" s="169"/>
      <c r="E689" s="192"/>
      <c r="F689" s="193"/>
      <c r="G689" s="189"/>
      <c r="H689" s="150"/>
      <c r="I689" s="150"/>
      <c r="J689" s="150"/>
      <c r="K689" s="151"/>
    </row>
    <row r="690" spans="1:11" ht="15">
      <c r="A690" s="191"/>
      <c r="B690" s="178"/>
      <c r="C690" s="180"/>
      <c r="D690" s="169"/>
      <c r="E690" s="192"/>
      <c r="F690" s="193"/>
      <c r="G690" s="189"/>
      <c r="H690" s="150"/>
      <c r="I690" s="150"/>
      <c r="J690" s="150"/>
      <c r="K690" s="151"/>
    </row>
    <row r="691" spans="1:11" ht="15">
      <c r="A691" s="191"/>
      <c r="B691" s="178"/>
      <c r="C691" s="186" t="s">
        <v>343</v>
      </c>
      <c r="D691" s="169"/>
      <c r="E691" s="192"/>
      <c r="F691" s="193"/>
      <c r="G691" s="189"/>
      <c r="H691" s="150"/>
      <c r="I691" s="150"/>
      <c r="J691" s="150"/>
      <c r="K691" s="151"/>
    </row>
    <row r="692" spans="1:11" ht="15">
      <c r="A692" s="191"/>
      <c r="B692" s="178"/>
      <c r="C692" s="180"/>
      <c r="D692" s="169"/>
      <c r="E692" s="192"/>
      <c r="F692" s="193"/>
      <c r="G692" s="189"/>
      <c r="H692" s="150"/>
      <c r="I692" s="150"/>
      <c r="J692" s="150"/>
      <c r="K692" s="151"/>
    </row>
    <row r="693" spans="1:11" ht="15">
      <c r="A693" s="191"/>
      <c r="B693" s="178" t="s">
        <v>66</v>
      </c>
      <c r="C693" s="190">
        <v>1</v>
      </c>
      <c r="D693" s="169" t="s">
        <v>99</v>
      </c>
      <c r="E693" s="192"/>
      <c r="F693" s="193" t="s">
        <v>63</v>
      </c>
      <c r="G693" s="189">
        <f>C693*E693</f>
        <v>0</v>
      </c>
      <c r="H693" s="150"/>
      <c r="I693" s="150"/>
      <c r="J693" s="150"/>
      <c r="K693" s="151"/>
    </row>
    <row r="694" spans="1:11" ht="15">
      <c r="A694" s="191"/>
      <c r="B694" s="178"/>
      <c r="C694" s="190"/>
      <c r="D694" s="169"/>
      <c r="E694" s="192"/>
      <c r="F694" s="193"/>
      <c r="G694" s="189"/>
      <c r="H694" s="150"/>
      <c r="I694" s="150"/>
      <c r="J694" s="150"/>
      <c r="K694" s="151"/>
    </row>
    <row r="695" spans="1:11" ht="15">
      <c r="A695" s="210"/>
      <c r="B695" s="211"/>
      <c r="C695" s="186" t="s">
        <v>347</v>
      </c>
      <c r="D695" s="212"/>
      <c r="E695" s="213"/>
      <c r="F695" s="214"/>
      <c r="G695" s="215"/>
      <c r="H695" s="150"/>
      <c r="I695" s="150"/>
      <c r="J695" s="150"/>
      <c r="K695" s="151"/>
    </row>
    <row r="696" spans="1:11" ht="15">
      <c r="A696" s="210"/>
      <c r="B696" s="211"/>
      <c r="C696" s="180"/>
      <c r="D696" s="212"/>
      <c r="E696" s="213"/>
      <c r="F696" s="214"/>
      <c r="G696" s="215"/>
      <c r="H696" s="150"/>
      <c r="I696" s="150"/>
      <c r="J696" s="150"/>
      <c r="K696" s="151"/>
    </row>
    <row r="697" spans="1:11" ht="15">
      <c r="A697" s="210"/>
      <c r="B697" s="178" t="s">
        <v>66</v>
      </c>
      <c r="C697" s="190">
        <v>1</v>
      </c>
      <c r="D697" s="169" t="s">
        <v>99</v>
      </c>
      <c r="E697" s="192"/>
      <c r="F697" s="193" t="s">
        <v>63</v>
      </c>
      <c r="G697" s="189">
        <f>C697*E697</f>
        <v>0</v>
      </c>
      <c r="H697" s="150"/>
      <c r="I697" s="150"/>
      <c r="J697" s="150"/>
      <c r="K697" s="151"/>
    </row>
    <row r="698" spans="1:11" ht="15">
      <c r="A698" s="191"/>
      <c r="B698" s="178"/>
      <c r="C698" s="190"/>
      <c r="D698" s="169"/>
      <c r="E698" s="192"/>
      <c r="F698" s="193"/>
      <c r="G698" s="189"/>
      <c r="H698" s="150"/>
      <c r="I698" s="150"/>
      <c r="J698" s="150"/>
      <c r="K698" s="151"/>
    </row>
    <row r="699" spans="1:11" ht="15">
      <c r="A699" s="191"/>
      <c r="B699" s="188"/>
      <c r="C699" s="173" t="s">
        <v>261</v>
      </c>
      <c r="D699" s="189"/>
      <c r="E699" s="190"/>
      <c r="F699" s="190"/>
      <c r="G699" s="189"/>
      <c r="H699" s="150"/>
      <c r="I699" s="150"/>
      <c r="J699" s="150"/>
      <c r="K699" s="151"/>
    </row>
    <row r="700" spans="1:11" ht="15">
      <c r="A700" s="191"/>
      <c r="B700" s="188"/>
      <c r="C700" s="174" t="s">
        <v>262</v>
      </c>
      <c r="D700" s="189"/>
      <c r="E700" s="190"/>
      <c r="F700" s="190"/>
      <c r="G700" s="189"/>
      <c r="H700" s="150"/>
      <c r="I700" s="150"/>
      <c r="J700" s="150"/>
      <c r="K700" s="151"/>
    </row>
    <row r="701" spans="1:11" ht="15">
      <c r="A701" s="191"/>
      <c r="B701" s="188"/>
      <c r="C701" s="174" t="s">
        <v>263</v>
      </c>
      <c r="D701" s="189"/>
      <c r="E701" s="190"/>
      <c r="F701" s="190"/>
      <c r="G701" s="189"/>
      <c r="H701" s="150"/>
      <c r="I701" s="150"/>
      <c r="J701" s="150"/>
      <c r="K701" s="151"/>
    </row>
    <row r="702" spans="1:11" ht="15">
      <c r="A702" s="191"/>
      <c r="B702" s="178"/>
      <c r="C702" s="180"/>
      <c r="D702" s="169"/>
      <c r="E702" s="192"/>
      <c r="F702" s="193"/>
      <c r="G702" s="189"/>
      <c r="H702" s="150"/>
      <c r="I702" s="150"/>
      <c r="J702" s="150"/>
      <c r="K702" s="151"/>
    </row>
    <row r="703" spans="3:11" ht="15">
      <c r="C703" s="33"/>
      <c r="D703"/>
      <c r="E703" s="131"/>
      <c r="G703" s="66"/>
      <c r="H703" s="150"/>
      <c r="I703" s="150"/>
      <c r="J703" s="150"/>
      <c r="K703" s="151"/>
    </row>
    <row r="704" spans="3:11" ht="15">
      <c r="C704" s="33"/>
      <c r="D704"/>
      <c r="E704" s="131"/>
      <c r="G704" s="66"/>
      <c r="H704" s="150"/>
      <c r="I704" s="150"/>
      <c r="J704" s="150"/>
      <c r="K704" s="151"/>
    </row>
    <row r="705" spans="1:11" ht="15">
      <c r="A705" s="187" t="s">
        <v>344</v>
      </c>
      <c r="B705" s="188"/>
      <c r="C705" s="186" t="s">
        <v>333</v>
      </c>
      <c r="D705" s="189"/>
      <c r="E705" s="190"/>
      <c r="F705" s="190"/>
      <c r="G705" s="189"/>
      <c r="H705" s="150"/>
      <c r="I705" s="150"/>
      <c r="J705" s="150"/>
      <c r="K705" s="151"/>
    </row>
    <row r="706" spans="1:11" ht="39">
      <c r="A706" s="187"/>
      <c r="B706" s="188"/>
      <c r="C706" s="217" t="s">
        <v>340</v>
      </c>
      <c r="D706" s="189"/>
      <c r="E706" s="190"/>
      <c r="F706" s="190"/>
      <c r="G706" s="189"/>
      <c r="H706" s="150"/>
      <c r="I706" s="150"/>
      <c r="J706" s="150"/>
      <c r="K706" s="151"/>
    </row>
    <row r="707" spans="1:11" ht="25.5">
      <c r="A707" s="187"/>
      <c r="B707" s="188"/>
      <c r="C707" s="173" t="s">
        <v>293</v>
      </c>
      <c r="D707" s="189"/>
      <c r="E707" s="190"/>
      <c r="F707" s="190"/>
      <c r="G707" s="189"/>
      <c r="H707" s="150"/>
      <c r="I707" s="150"/>
      <c r="J707" s="150"/>
      <c r="K707" s="151"/>
    </row>
    <row r="708" spans="1:11" ht="15">
      <c r="A708" s="187"/>
      <c r="B708" s="188"/>
      <c r="C708" s="173"/>
      <c r="D708" s="189"/>
      <c r="E708" s="190"/>
      <c r="F708" s="190"/>
      <c r="G708" s="189"/>
      <c r="H708" s="150"/>
      <c r="I708" s="150"/>
      <c r="J708" s="150"/>
      <c r="K708" s="151"/>
    </row>
    <row r="709" spans="1:11" ht="15">
      <c r="A709" s="191"/>
      <c r="B709" s="188"/>
      <c r="C709" s="186" t="s">
        <v>42</v>
      </c>
      <c r="D709" s="189"/>
      <c r="E709" s="190"/>
      <c r="F709" s="190"/>
      <c r="G709" s="189"/>
      <c r="H709" s="150"/>
      <c r="I709" s="150"/>
      <c r="J709" s="150"/>
      <c r="K709" s="151"/>
    </row>
    <row r="710" spans="1:11" ht="15">
      <c r="A710" s="191"/>
      <c r="B710" s="188"/>
      <c r="C710" s="186"/>
      <c r="D710" s="189"/>
      <c r="E710" s="190"/>
      <c r="F710" s="190"/>
      <c r="G710" s="189"/>
      <c r="H710" s="150"/>
      <c r="I710" s="150"/>
      <c r="J710" s="150"/>
      <c r="K710" s="151"/>
    </row>
    <row r="711" spans="1:11" ht="15">
      <c r="A711" s="191"/>
      <c r="B711" s="178" t="s">
        <v>66</v>
      </c>
      <c r="C711" s="190">
        <v>2</v>
      </c>
      <c r="D711" s="169" t="s">
        <v>99</v>
      </c>
      <c r="E711" s="192"/>
      <c r="F711" s="193" t="s">
        <v>63</v>
      </c>
      <c r="G711" s="189">
        <f>C711*E711</f>
        <v>0</v>
      </c>
      <c r="H711" s="150"/>
      <c r="I711" s="150"/>
      <c r="J711" s="150"/>
      <c r="K711" s="151"/>
    </row>
    <row r="712" spans="1:11" ht="15">
      <c r="A712" s="178"/>
      <c r="B712" s="178"/>
      <c r="C712" s="169"/>
      <c r="D712" s="178"/>
      <c r="E712" s="194"/>
      <c r="F712" s="178"/>
      <c r="G712" s="178"/>
      <c r="H712" s="150"/>
      <c r="I712" s="150"/>
      <c r="J712" s="150"/>
      <c r="K712" s="151"/>
    </row>
    <row r="713" spans="1:11" ht="15">
      <c r="A713" s="191"/>
      <c r="B713" s="188"/>
      <c r="C713" s="173" t="s">
        <v>261</v>
      </c>
      <c r="D713" s="189"/>
      <c r="E713" s="190"/>
      <c r="F713" s="190"/>
      <c r="G713" s="189"/>
      <c r="H713" s="150"/>
      <c r="I713" s="150"/>
      <c r="J713" s="150"/>
      <c r="K713" s="151"/>
    </row>
    <row r="714" spans="1:11" ht="15">
      <c r="A714" s="191"/>
      <c r="B714" s="188"/>
      <c r="C714" s="174" t="s">
        <v>262</v>
      </c>
      <c r="D714" s="189"/>
      <c r="E714" s="190"/>
      <c r="F714" s="190"/>
      <c r="G714" s="189"/>
      <c r="H714" s="150"/>
      <c r="I714" s="150"/>
      <c r="J714" s="150"/>
      <c r="K714" s="151"/>
    </row>
    <row r="715" spans="1:11" ht="15">
      <c r="A715" s="191"/>
      <c r="B715" s="188"/>
      <c r="C715" s="174" t="s">
        <v>263</v>
      </c>
      <c r="D715" s="189"/>
      <c r="E715" s="190"/>
      <c r="F715" s="190"/>
      <c r="G715" s="189"/>
      <c r="H715" s="150"/>
      <c r="I715" s="150"/>
      <c r="J715" s="150"/>
      <c r="K715" s="151"/>
    </row>
    <row r="716" spans="3:11" ht="15">
      <c r="C716" s="21"/>
      <c r="D716"/>
      <c r="E716" s="131"/>
      <c r="G716" s="66"/>
      <c r="H716" s="150"/>
      <c r="I716" s="150"/>
      <c r="J716" s="150"/>
      <c r="K716" s="151"/>
    </row>
    <row r="717" spans="2:11" ht="15">
      <c r="B717" s="33"/>
      <c r="C717" s="146"/>
      <c r="D717" s="22"/>
      <c r="E717" s="131"/>
      <c r="F717" s="27"/>
      <c r="G717" s="66"/>
      <c r="H717" s="150"/>
      <c r="I717" s="150"/>
      <c r="J717" s="150"/>
      <c r="K717" s="151"/>
    </row>
    <row r="718" spans="3:11" ht="15">
      <c r="C718" s="21"/>
      <c r="D718"/>
      <c r="E718" s="131"/>
      <c r="G718" s="66"/>
      <c r="H718" s="150"/>
      <c r="I718" s="150"/>
      <c r="J718" s="150"/>
      <c r="K718" s="151"/>
    </row>
    <row r="719" spans="1:11" ht="38.25">
      <c r="A719" s="24">
        <v>7</v>
      </c>
      <c r="C719" s="22" t="s">
        <v>296</v>
      </c>
      <c r="E719" s="133"/>
      <c r="H719" s="150"/>
      <c r="I719" s="150"/>
      <c r="J719" s="150"/>
      <c r="K719" s="151"/>
    </row>
    <row r="720" spans="5:11" ht="15">
      <c r="E720" s="133"/>
      <c r="H720" s="150"/>
      <c r="I720" s="150"/>
      <c r="J720" s="150"/>
      <c r="K720" s="151"/>
    </row>
    <row r="721" spans="3:11" ht="15">
      <c r="C721" s="33"/>
      <c r="D721"/>
      <c r="E721" s="131"/>
      <c r="G721" s="66"/>
      <c r="H721" s="150"/>
      <c r="I721" s="150"/>
      <c r="J721" s="150"/>
      <c r="K721" s="151"/>
    </row>
    <row r="722" spans="2:11" ht="15">
      <c r="B722" s="22" t="s">
        <v>98</v>
      </c>
      <c r="C722" s="25">
        <v>100</v>
      </c>
      <c r="D722" s="22" t="s">
        <v>99</v>
      </c>
      <c r="E722" s="66"/>
      <c r="F722" s="27" t="s">
        <v>63</v>
      </c>
      <c r="G722" s="66">
        <f>C722*E722</f>
        <v>0</v>
      </c>
      <c r="H722" s="156"/>
      <c r="I722" s="150"/>
      <c r="J722" s="150"/>
      <c r="K722" s="158"/>
    </row>
    <row r="723" spans="5:11" ht="15">
      <c r="E723" s="133"/>
      <c r="H723" s="150"/>
      <c r="I723" s="150"/>
      <c r="J723" s="150"/>
      <c r="K723" s="151"/>
    </row>
    <row r="724" spans="5:11" ht="15">
      <c r="E724" s="133"/>
      <c r="H724" s="150"/>
      <c r="I724" s="150"/>
      <c r="J724" s="150"/>
      <c r="K724" s="151"/>
    </row>
    <row r="725" spans="1:11" ht="38.25">
      <c r="A725" s="24">
        <v>8</v>
      </c>
      <c r="C725" s="22" t="s">
        <v>295</v>
      </c>
      <c r="E725" s="133"/>
      <c r="H725" s="150"/>
      <c r="I725" s="150"/>
      <c r="J725" s="150"/>
      <c r="K725" s="151"/>
    </row>
    <row r="726" spans="5:11" ht="15">
      <c r="E726" s="133"/>
      <c r="H726" s="156"/>
      <c r="I726" s="150"/>
      <c r="J726" s="150"/>
      <c r="K726" s="158"/>
    </row>
    <row r="727" spans="3:11" ht="15">
      <c r="C727" s="33"/>
      <c r="E727" s="133"/>
      <c r="H727" s="150"/>
      <c r="I727" s="150"/>
      <c r="J727" s="150"/>
      <c r="K727" s="153"/>
    </row>
    <row r="728" spans="1:11" ht="15">
      <c r="A728"/>
      <c r="B728" s="22" t="s">
        <v>98</v>
      </c>
      <c r="C728" s="25">
        <v>70</v>
      </c>
      <c r="D728" s="22" t="s">
        <v>99</v>
      </c>
      <c r="E728" s="66"/>
      <c r="F728" s="27" t="s">
        <v>63</v>
      </c>
      <c r="G728" s="66">
        <f>C728*E728</f>
        <v>0</v>
      </c>
      <c r="H728" s="150"/>
      <c r="I728" s="150"/>
      <c r="J728" s="150"/>
      <c r="K728" s="153"/>
    </row>
    <row r="729" spans="1:11" ht="15">
      <c r="A729" s="9"/>
      <c r="B729" s="18"/>
      <c r="C729" s="19"/>
      <c r="D729" s="18"/>
      <c r="E729" s="132"/>
      <c r="F729" s="62"/>
      <c r="G729" s="65"/>
      <c r="H729" s="150"/>
      <c r="I729" s="150"/>
      <c r="J729" s="150"/>
      <c r="K729" s="153"/>
    </row>
    <row r="730" spans="5:11" ht="15">
      <c r="E730" s="133"/>
      <c r="H730" s="150"/>
      <c r="I730" s="150"/>
      <c r="J730" s="150"/>
      <c r="K730" s="153"/>
    </row>
    <row r="731" spans="2:11" ht="15">
      <c r="B731" s="40" t="s">
        <v>94</v>
      </c>
      <c r="C731" s="40" t="s">
        <v>191</v>
      </c>
      <c r="D731"/>
      <c r="E731" s="131"/>
      <c r="F731" s="74" t="s">
        <v>63</v>
      </c>
      <c r="G731" s="71">
        <f>SUM(G608:G729)</f>
        <v>0</v>
      </c>
      <c r="H731" s="150"/>
      <c r="I731" s="150"/>
      <c r="J731" s="150"/>
      <c r="K731" s="153"/>
    </row>
    <row r="732" spans="1:11" ht="15">
      <c r="A732" s="9"/>
      <c r="B732" s="18"/>
      <c r="C732" s="19"/>
      <c r="D732" s="18"/>
      <c r="E732" s="132"/>
      <c r="F732" s="62"/>
      <c r="G732" s="65"/>
      <c r="H732" s="150"/>
      <c r="I732" s="150"/>
      <c r="J732" s="150"/>
      <c r="K732" s="153"/>
    </row>
    <row r="733" spans="5:11" ht="15">
      <c r="E733" s="133"/>
      <c r="H733" s="150"/>
      <c r="I733" s="150"/>
      <c r="J733" s="150"/>
      <c r="K733" s="153"/>
    </row>
    <row r="734" spans="5:11" ht="15">
      <c r="E734" s="133"/>
      <c r="H734" s="150"/>
      <c r="I734" s="150"/>
      <c r="J734" s="150"/>
      <c r="K734" s="153"/>
    </row>
    <row r="735" spans="5:11" ht="15">
      <c r="E735" s="133"/>
      <c r="H735" s="150"/>
      <c r="I735" s="150"/>
      <c r="J735" s="150"/>
      <c r="K735" s="153"/>
    </row>
    <row r="736" spans="2:11" ht="15">
      <c r="B736" s="40" t="s">
        <v>125</v>
      </c>
      <c r="C736" s="40" t="s">
        <v>73</v>
      </c>
      <c r="E736" s="133"/>
      <c r="H736" s="150"/>
      <c r="I736" s="150"/>
      <c r="J736" s="150"/>
      <c r="K736" s="153"/>
    </row>
    <row r="737" spans="5:11" ht="15">
      <c r="E737" s="133"/>
      <c r="H737" s="150"/>
      <c r="I737" s="150"/>
      <c r="J737" s="150"/>
      <c r="K737" s="153"/>
    </row>
    <row r="738" spans="5:11" ht="15">
      <c r="E738" s="133"/>
      <c r="H738" s="150"/>
      <c r="I738" s="150"/>
      <c r="J738" s="150"/>
      <c r="K738" s="153"/>
    </row>
    <row r="739" spans="1:11" ht="63.75">
      <c r="A739" s="24">
        <v>1</v>
      </c>
      <c r="C739" s="22" t="s">
        <v>308</v>
      </c>
      <c r="E739" s="133"/>
      <c r="H739" s="150"/>
      <c r="I739" s="150"/>
      <c r="J739" s="150"/>
      <c r="K739" s="153"/>
    </row>
    <row r="740" spans="3:11" ht="15">
      <c r="C740" s="33" t="s">
        <v>74</v>
      </c>
      <c r="E740" s="133"/>
      <c r="H740" s="150"/>
      <c r="I740" s="150"/>
      <c r="J740" s="150"/>
      <c r="K740" s="153"/>
    </row>
    <row r="741" spans="3:11" ht="15">
      <c r="C741" s="33" t="s">
        <v>345</v>
      </c>
      <c r="E741" s="133"/>
      <c r="H741" s="150"/>
      <c r="I741" s="150"/>
      <c r="J741" s="150"/>
      <c r="K741" s="151"/>
    </row>
    <row r="742" spans="3:11" ht="15">
      <c r="C742" s="33" t="s">
        <v>75</v>
      </c>
      <c r="E742" s="133"/>
      <c r="H742" s="150"/>
      <c r="I742" s="150"/>
      <c r="J742" s="150"/>
      <c r="K742" s="151"/>
    </row>
    <row r="743" spans="3:11" ht="15">
      <c r="C743" s="33" t="s">
        <v>193</v>
      </c>
      <c r="E743" s="133"/>
      <c r="H743" s="156"/>
      <c r="I743" s="150"/>
      <c r="J743" s="150"/>
      <c r="K743" s="158"/>
    </row>
    <row r="744" spans="3:11" ht="15">
      <c r="C744" s="33" t="s">
        <v>76</v>
      </c>
      <c r="E744" s="133"/>
      <c r="H744" s="150"/>
      <c r="I744" s="150"/>
      <c r="J744" s="150"/>
      <c r="K744" s="151"/>
    </row>
    <row r="745" spans="3:11" ht="15">
      <c r="C745" s="33" t="s">
        <v>77</v>
      </c>
      <c r="E745" s="133"/>
      <c r="H745" s="150"/>
      <c r="I745" s="150"/>
      <c r="J745" s="150"/>
      <c r="K745" s="151"/>
    </row>
    <row r="746" spans="3:11" ht="15">
      <c r="C746" s="33" t="s">
        <v>78</v>
      </c>
      <c r="E746" s="133"/>
      <c r="H746" s="150"/>
      <c r="I746" s="150"/>
      <c r="J746" s="150"/>
      <c r="K746" s="151"/>
    </row>
    <row r="747" spans="3:11" ht="15">
      <c r="C747" s="33" t="s">
        <v>79</v>
      </c>
      <c r="E747" s="133"/>
      <c r="H747" s="156"/>
      <c r="I747" s="150"/>
      <c r="J747" s="150"/>
      <c r="K747" s="158"/>
    </row>
    <row r="748" spans="3:11" ht="15">
      <c r="C748" s="33" t="s">
        <v>80</v>
      </c>
      <c r="E748" s="133"/>
      <c r="H748" s="150"/>
      <c r="I748" s="150"/>
      <c r="J748" s="150"/>
      <c r="K748" s="151"/>
    </row>
    <row r="749" spans="3:11" ht="15">
      <c r="C749" s="33" t="s">
        <v>81</v>
      </c>
      <c r="E749" s="133"/>
      <c r="H749" s="150"/>
      <c r="I749" s="150"/>
      <c r="J749" s="150"/>
      <c r="K749" s="151"/>
    </row>
    <row r="750" spans="3:11" ht="38.25">
      <c r="C750" s="22" t="s">
        <v>192</v>
      </c>
      <c r="E750" s="133"/>
      <c r="H750" s="150"/>
      <c r="I750" s="150"/>
      <c r="J750" s="150"/>
      <c r="K750" s="151"/>
    </row>
    <row r="751" spans="5:11" ht="15">
      <c r="E751" s="133"/>
      <c r="H751" s="156"/>
      <c r="I751" s="150"/>
      <c r="J751" s="150"/>
      <c r="K751" s="158"/>
    </row>
    <row r="752" spans="2:11" ht="15">
      <c r="B752" s="22" t="s">
        <v>66</v>
      </c>
      <c r="C752" s="25">
        <v>3</v>
      </c>
      <c r="D752" s="22" t="s">
        <v>99</v>
      </c>
      <c r="E752" s="66"/>
      <c r="F752" s="27" t="s">
        <v>63</v>
      </c>
      <c r="G752" s="66">
        <f>C752*E752</f>
        <v>0</v>
      </c>
      <c r="H752" s="150"/>
      <c r="I752" s="150"/>
      <c r="J752" s="150"/>
      <c r="K752" s="151"/>
    </row>
    <row r="753" spans="1:11" ht="15">
      <c r="A753" s="9"/>
      <c r="B753" s="18"/>
      <c r="C753" s="19"/>
      <c r="D753" s="18"/>
      <c r="E753" s="132"/>
      <c r="F753" s="62"/>
      <c r="G753" s="65"/>
      <c r="H753" s="150"/>
      <c r="I753" s="150"/>
      <c r="J753" s="150"/>
      <c r="K753" s="151"/>
    </row>
    <row r="754" spans="5:11" ht="15">
      <c r="E754" s="133"/>
      <c r="H754" s="156"/>
      <c r="I754" s="150"/>
      <c r="J754" s="150"/>
      <c r="K754" s="158"/>
    </row>
    <row r="755" spans="2:11" ht="15">
      <c r="B755" s="40" t="s">
        <v>125</v>
      </c>
      <c r="C755" s="40" t="s">
        <v>194</v>
      </c>
      <c r="D755"/>
      <c r="E755" s="131"/>
      <c r="F755" s="74" t="s">
        <v>63</v>
      </c>
      <c r="G755" s="69">
        <f>SUM(G738:G753)</f>
        <v>0</v>
      </c>
      <c r="H755" s="150"/>
      <c r="I755" s="150"/>
      <c r="J755" s="150"/>
      <c r="K755" s="151"/>
    </row>
    <row r="756" spans="1:11" ht="15">
      <c r="A756" s="9"/>
      <c r="B756" s="18"/>
      <c r="C756" s="19"/>
      <c r="D756" s="18"/>
      <c r="E756" s="132"/>
      <c r="F756" s="62"/>
      <c r="G756" s="65"/>
      <c r="H756" s="150"/>
      <c r="I756" s="150"/>
      <c r="J756" s="150"/>
      <c r="K756" s="151"/>
    </row>
    <row r="757" spans="5:11" ht="15">
      <c r="E757" s="133"/>
      <c r="H757" s="150"/>
      <c r="I757" s="150"/>
      <c r="J757" s="150"/>
      <c r="K757" s="151"/>
    </row>
    <row r="758" spans="5:11" ht="15">
      <c r="E758" s="133"/>
      <c r="H758" s="150"/>
      <c r="I758" s="150"/>
      <c r="J758" s="150"/>
      <c r="K758" s="159"/>
    </row>
    <row r="759" spans="5:11" ht="15">
      <c r="E759" s="133"/>
      <c r="H759" s="150"/>
      <c r="I759" s="150"/>
      <c r="J759" s="150"/>
      <c r="K759" s="153"/>
    </row>
    <row r="760" spans="5:11" ht="15">
      <c r="E760" s="133"/>
      <c r="H760" s="150"/>
      <c r="I760" s="150"/>
      <c r="J760" s="150"/>
      <c r="K760" s="153"/>
    </row>
    <row r="761" spans="5:11" ht="15">
      <c r="E761" s="133"/>
      <c r="H761" s="150"/>
      <c r="I761" s="150"/>
      <c r="J761" s="150"/>
      <c r="K761" s="153"/>
    </row>
    <row r="762" spans="3:11" ht="15">
      <c r="C762" s="36" t="s">
        <v>68</v>
      </c>
      <c r="D762"/>
      <c r="E762" s="131"/>
      <c r="G762" s="66"/>
      <c r="H762" s="150"/>
      <c r="I762" s="150"/>
      <c r="J762" s="150"/>
      <c r="K762" s="153"/>
    </row>
    <row r="763" spans="3:11" ht="15">
      <c r="C763" s="21"/>
      <c r="D763"/>
      <c r="E763" s="131"/>
      <c r="G763" s="66"/>
      <c r="H763" s="150"/>
      <c r="I763" s="150"/>
      <c r="J763" s="150"/>
      <c r="K763" s="153"/>
    </row>
    <row r="764" spans="3:11" ht="15">
      <c r="C764" s="36" t="s">
        <v>195</v>
      </c>
      <c r="D764"/>
      <c r="E764" s="131"/>
      <c r="G764" s="66"/>
      <c r="H764" s="150"/>
      <c r="I764" s="150"/>
      <c r="J764" s="150"/>
      <c r="K764" s="153"/>
    </row>
    <row r="765" spans="3:11" ht="15">
      <c r="C765" s="21"/>
      <c r="D765"/>
      <c r="E765" s="131"/>
      <c r="G765" s="66"/>
      <c r="H765" s="150"/>
      <c r="I765" s="150"/>
      <c r="J765" s="150"/>
      <c r="K765" s="153"/>
    </row>
    <row r="766" spans="3:11" ht="15">
      <c r="C766" s="44" t="s">
        <v>196</v>
      </c>
      <c r="D766"/>
      <c r="E766" s="131"/>
      <c r="F766" s="27" t="s">
        <v>63</v>
      </c>
      <c r="G766" s="67">
        <f>G731</f>
        <v>0</v>
      </c>
      <c r="H766" s="150"/>
      <c r="I766" s="150"/>
      <c r="J766" s="150"/>
      <c r="K766" s="153"/>
    </row>
    <row r="767" spans="3:11" ht="15">
      <c r="C767" s="44"/>
      <c r="D767"/>
      <c r="E767" s="131"/>
      <c r="G767" s="66"/>
      <c r="H767" s="150"/>
      <c r="I767" s="150"/>
      <c r="J767" s="150"/>
      <c r="K767" s="153"/>
    </row>
    <row r="768" spans="3:11" ht="15">
      <c r="C768" s="44" t="s">
        <v>197</v>
      </c>
      <c r="D768" s="44"/>
      <c r="E768" s="131"/>
      <c r="F768" s="27" t="s">
        <v>63</v>
      </c>
      <c r="G768" s="66">
        <f>G755</f>
        <v>0</v>
      </c>
      <c r="H768" s="150"/>
      <c r="I768" s="150"/>
      <c r="J768" s="150"/>
      <c r="K768" s="153"/>
    </row>
    <row r="769" spans="3:11" ht="15">
      <c r="C769" s="21"/>
      <c r="D769"/>
      <c r="E769" s="131"/>
      <c r="G769" s="66"/>
      <c r="H769" s="150"/>
      <c r="I769" s="150"/>
      <c r="J769" s="150"/>
      <c r="K769" s="153"/>
    </row>
    <row r="770" spans="1:11" ht="15">
      <c r="A770" s="9"/>
      <c r="B770" s="18"/>
      <c r="C770" s="43"/>
      <c r="D770" s="34"/>
      <c r="E770" s="140"/>
      <c r="F770" s="62"/>
      <c r="G770" s="68"/>
      <c r="H770" s="150"/>
      <c r="I770" s="150"/>
      <c r="J770" s="150"/>
      <c r="K770" s="153"/>
    </row>
    <row r="771" spans="3:11" ht="15">
      <c r="C771" s="21"/>
      <c r="D771"/>
      <c r="E771" s="131"/>
      <c r="G771" s="66"/>
      <c r="H771" s="150"/>
      <c r="I771" s="150"/>
      <c r="J771" s="150"/>
      <c r="K771" s="153"/>
    </row>
    <row r="772" spans="3:11" ht="15">
      <c r="C772" s="40" t="s">
        <v>198</v>
      </c>
      <c r="D772"/>
      <c r="E772" s="136"/>
      <c r="F772" s="74" t="s">
        <v>63</v>
      </c>
      <c r="G772" s="69">
        <f>SUM(G763:G770)</f>
        <v>0</v>
      </c>
      <c r="H772" s="150"/>
      <c r="I772" s="150"/>
      <c r="J772" s="150"/>
      <c r="K772" s="153"/>
    </row>
    <row r="773" spans="1:11" ht="15">
      <c r="A773" s="9"/>
      <c r="B773" s="18"/>
      <c r="C773" s="19"/>
      <c r="D773" s="18"/>
      <c r="E773" s="132"/>
      <c r="F773" s="62"/>
      <c r="G773" s="65"/>
      <c r="H773" s="156"/>
      <c r="I773" s="150"/>
      <c r="J773" s="150"/>
      <c r="K773" s="158"/>
    </row>
    <row r="774" spans="5:11" ht="15">
      <c r="E774" s="133"/>
      <c r="H774" s="150"/>
      <c r="I774" s="150"/>
      <c r="J774" s="150"/>
      <c r="K774" s="153"/>
    </row>
    <row r="775" spans="5:11" ht="15">
      <c r="E775" s="133"/>
      <c r="H775" s="150"/>
      <c r="I775" s="150"/>
      <c r="J775" s="150"/>
      <c r="K775" s="153"/>
    </row>
    <row r="776" spans="5:11" ht="15">
      <c r="E776" s="133"/>
      <c r="H776" s="150"/>
      <c r="I776" s="150"/>
      <c r="J776" s="150"/>
      <c r="K776" s="151"/>
    </row>
    <row r="777" spans="3:11" ht="15">
      <c r="C777" s="40" t="s">
        <v>199</v>
      </c>
      <c r="D777"/>
      <c r="E777" s="131"/>
      <c r="G777" s="66"/>
      <c r="H777" s="150"/>
      <c r="I777" s="150"/>
      <c r="J777" s="150"/>
      <c r="K777" s="153"/>
    </row>
    <row r="778" spans="3:11" ht="15">
      <c r="C778" s="40"/>
      <c r="D778"/>
      <c r="E778" s="131"/>
      <c r="G778" s="66"/>
      <c r="H778" s="150"/>
      <c r="I778" s="150"/>
      <c r="J778" s="150"/>
      <c r="K778" s="151"/>
    </row>
    <row r="779" spans="3:11" ht="15">
      <c r="C779" s="40" t="s">
        <v>200</v>
      </c>
      <c r="D779"/>
      <c r="E779" s="131"/>
      <c r="G779" s="66"/>
      <c r="H779" s="150"/>
      <c r="I779" s="150"/>
      <c r="J779" s="150"/>
      <c r="K779" s="151"/>
    </row>
    <row r="780" spans="3:11" ht="15">
      <c r="C780" s="42"/>
      <c r="D780"/>
      <c r="E780" s="131"/>
      <c r="G780" s="66"/>
      <c r="H780" s="150"/>
      <c r="I780" s="150"/>
      <c r="J780" s="150"/>
      <c r="K780" s="153"/>
    </row>
    <row r="781" spans="3:11" ht="15">
      <c r="C781" s="21" t="s">
        <v>82</v>
      </c>
      <c r="D781"/>
      <c r="E781" s="131"/>
      <c r="G781" s="66"/>
      <c r="H781" s="150"/>
      <c r="I781" s="150"/>
      <c r="J781" s="150"/>
      <c r="K781" s="151"/>
    </row>
    <row r="782" spans="3:11" ht="25.5">
      <c r="C782" s="22" t="s">
        <v>235</v>
      </c>
      <c r="D782"/>
      <c r="E782" s="131"/>
      <c r="G782" s="66"/>
      <c r="H782" s="150"/>
      <c r="I782" s="150"/>
      <c r="J782" s="150"/>
      <c r="K782" s="151"/>
    </row>
    <row r="783" spans="3:11" ht="76.5">
      <c r="C783" s="22" t="s">
        <v>236</v>
      </c>
      <c r="D783"/>
      <c r="E783" s="131"/>
      <c r="G783" s="66"/>
      <c r="H783" s="150"/>
      <c r="I783" s="150"/>
      <c r="J783" s="150"/>
      <c r="K783" s="153"/>
    </row>
    <row r="784" spans="1:11" ht="38.25">
      <c r="A784" s="24">
        <v>1</v>
      </c>
      <c r="C784" s="22" t="s">
        <v>201</v>
      </c>
      <c r="D784"/>
      <c r="E784" s="131"/>
      <c r="G784" s="66"/>
      <c r="H784" s="150"/>
      <c r="I784" s="150"/>
      <c r="J784" s="150"/>
      <c r="K784" s="151"/>
    </row>
    <row r="785" spans="3:11" ht="15">
      <c r="C785" s="21" t="s">
        <v>83</v>
      </c>
      <c r="D785"/>
      <c r="E785" s="131"/>
      <c r="G785" s="66"/>
      <c r="H785" s="150"/>
      <c r="I785" s="150"/>
      <c r="J785" s="150"/>
      <c r="K785" s="151"/>
    </row>
    <row r="786" spans="2:11" ht="15">
      <c r="B786" s="33" t="s">
        <v>126</v>
      </c>
      <c r="C786" s="27"/>
      <c r="D786" s="22" t="s">
        <v>99</v>
      </c>
      <c r="E786" s="131"/>
      <c r="F786" s="27" t="s">
        <v>63</v>
      </c>
      <c r="G786" s="66">
        <f>C786*E786</f>
        <v>0</v>
      </c>
      <c r="H786" s="150"/>
      <c r="I786" s="150"/>
      <c r="J786" s="150"/>
      <c r="K786" s="153"/>
    </row>
    <row r="787" spans="3:11" ht="15">
      <c r="C787" s="21"/>
      <c r="D787"/>
      <c r="E787" s="131"/>
      <c r="G787" s="66"/>
      <c r="H787" s="150"/>
      <c r="I787" s="150"/>
      <c r="J787" s="150"/>
      <c r="K787" s="151"/>
    </row>
    <row r="788" spans="3:11" ht="15">
      <c r="C788" s="21" t="s">
        <v>84</v>
      </c>
      <c r="D788"/>
      <c r="E788" s="131"/>
      <c r="G788" s="66"/>
      <c r="H788" s="150"/>
      <c r="I788" s="150"/>
      <c r="J788" s="150"/>
      <c r="K788" s="151"/>
    </row>
    <row r="789" spans="2:11" ht="15">
      <c r="B789" s="33" t="s">
        <v>126</v>
      </c>
      <c r="C789" s="25">
        <v>20</v>
      </c>
      <c r="D789" s="22" t="s">
        <v>99</v>
      </c>
      <c r="E789" s="66"/>
      <c r="F789" s="27" t="s">
        <v>63</v>
      </c>
      <c r="G789" s="66">
        <f>C789*E789</f>
        <v>0</v>
      </c>
      <c r="H789" s="150"/>
      <c r="I789" s="150"/>
      <c r="J789" s="150"/>
      <c r="K789" s="153"/>
    </row>
    <row r="790" spans="5:11" ht="15">
      <c r="E790" s="133"/>
      <c r="H790" s="150"/>
      <c r="I790" s="150"/>
      <c r="J790" s="150"/>
      <c r="K790" s="153"/>
    </row>
    <row r="791" spans="1:11" ht="89.25">
      <c r="A791" s="24">
        <v>2</v>
      </c>
      <c r="C791" s="22" t="s">
        <v>61</v>
      </c>
      <c r="D791"/>
      <c r="E791" s="131"/>
      <c r="G791" s="66"/>
      <c r="H791" s="150"/>
      <c r="I791" s="150"/>
      <c r="J791" s="150"/>
      <c r="K791" s="153"/>
    </row>
    <row r="792" spans="3:11" ht="15">
      <c r="C792" s="22"/>
      <c r="D792"/>
      <c r="E792" s="131"/>
      <c r="G792" s="66"/>
      <c r="H792" s="150"/>
      <c r="I792" s="150"/>
      <c r="J792" s="150"/>
      <c r="K792" s="153"/>
    </row>
    <row r="793" spans="3:11" ht="15">
      <c r="C793" s="33" t="s">
        <v>202</v>
      </c>
      <c r="D793"/>
      <c r="E793" s="131"/>
      <c r="G793" s="66"/>
      <c r="H793" s="150"/>
      <c r="I793" s="150"/>
      <c r="J793" s="150"/>
      <c r="K793" s="153"/>
    </row>
    <row r="794" spans="3:11" ht="15">
      <c r="C794" s="21" t="s">
        <v>89</v>
      </c>
      <c r="D794"/>
      <c r="E794" s="131"/>
      <c r="G794" s="66"/>
      <c r="H794" s="150"/>
      <c r="I794" s="150"/>
      <c r="J794" s="150"/>
      <c r="K794" s="153"/>
    </row>
    <row r="795" spans="2:11" ht="15">
      <c r="B795" s="33" t="s">
        <v>126</v>
      </c>
      <c r="C795" s="25">
        <v>1</v>
      </c>
      <c r="D795" s="22" t="s">
        <v>99</v>
      </c>
      <c r="E795" s="66"/>
      <c r="F795" s="27" t="s">
        <v>63</v>
      </c>
      <c r="G795" s="66">
        <f>C795*E795</f>
        <v>0</v>
      </c>
      <c r="H795" s="150"/>
      <c r="I795" s="150"/>
      <c r="J795" s="150"/>
      <c r="K795" s="153"/>
    </row>
    <row r="796" spans="2:11" ht="15">
      <c r="B796" s="33"/>
      <c r="C796" s="59"/>
      <c r="D796" s="22"/>
      <c r="E796" s="66"/>
      <c r="F796" s="27"/>
      <c r="G796" s="66"/>
      <c r="H796" s="150"/>
      <c r="I796" s="150"/>
      <c r="J796" s="150"/>
      <c r="K796" s="153"/>
    </row>
    <row r="797" spans="3:11" ht="15">
      <c r="C797" s="21" t="s">
        <v>90</v>
      </c>
      <c r="D797"/>
      <c r="E797" s="66"/>
      <c r="G797" s="66"/>
      <c r="H797" s="150"/>
      <c r="I797" s="150"/>
      <c r="J797" s="150"/>
      <c r="K797" s="153"/>
    </row>
    <row r="798" spans="2:11" ht="15">
      <c r="B798" s="33" t="s">
        <v>126</v>
      </c>
      <c r="C798" s="27">
        <v>11</v>
      </c>
      <c r="D798" s="22" t="s">
        <v>99</v>
      </c>
      <c r="E798" s="66"/>
      <c r="F798" s="27" t="s">
        <v>63</v>
      </c>
      <c r="G798" s="66">
        <f>C798*E798</f>
        <v>0</v>
      </c>
      <c r="H798" s="150"/>
      <c r="I798" s="150"/>
      <c r="J798" s="150"/>
      <c r="K798" s="153"/>
    </row>
    <row r="799" spans="3:11" ht="15">
      <c r="C799" s="21"/>
      <c r="D799"/>
      <c r="E799" s="131"/>
      <c r="G799" s="66"/>
      <c r="H799" s="150"/>
      <c r="I799" s="150"/>
      <c r="J799" s="150"/>
      <c r="K799" s="153"/>
    </row>
    <row r="800" spans="3:11" ht="15">
      <c r="C800" s="21"/>
      <c r="D800"/>
      <c r="E800" s="131"/>
      <c r="G800" s="66"/>
      <c r="H800" s="150"/>
      <c r="I800" s="150"/>
      <c r="J800" s="150"/>
      <c r="K800" s="153"/>
    </row>
    <row r="801" spans="3:11" ht="15">
      <c r="C801" s="33" t="s">
        <v>203</v>
      </c>
      <c r="D801"/>
      <c r="E801" s="131"/>
      <c r="G801" s="66"/>
      <c r="H801" s="150"/>
      <c r="I801" s="150"/>
      <c r="J801" s="150"/>
      <c r="K801" s="153"/>
    </row>
    <row r="802" spans="3:11" ht="15">
      <c r="C802" s="33" t="s">
        <v>90</v>
      </c>
      <c r="D802"/>
      <c r="E802" s="131"/>
      <c r="G802" s="66"/>
      <c r="H802" s="150"/>
      <c r="I802" s="150"/>
      <c r="J802" s="150"/>
      <c r="K802" s="153"/>
    </row>
    <row r="803" spans="2:11" ht="15">
      <c r="B803" s="33" t="s">
        <v>126</v>
      </c>
      <c r="C803" s="25">
        <v>10</v>
      </c>
      <c r="D803" s="22" t="s">
        <v>99</v>
      </c>
      <c r="E803" s="66"/>
      <c r="F803" s="27" t="s">
        <v>63</v>
      </c>
      <c r="G803" s="66">
        <f>C803*E803</f>
        <v>0</v>
      </c>
      <c r="H803" s="150"/>
      <c r="I803" s="150"/>
      <c r="J803" s="150"/>
      <c r="K803" s="153"/>
    </row>
    <row r="804" spans="3:11" ht="15">
      <c r="C804" s="33" t="s">
        <v>89</v>
      </c>
      <c r="D804"/>
      <c r="E804" s="66"/>
      <c r="G804" s="66"/>
      <c r="H804" s="150"/>
      <c r="I804" s="150"/>
      <c r="J804" s="150"/>
      <c r="K804" s="153"/>
    </row>
    <row r="805" spans="2:11" ht="15">
      <c r="B805" s="33" t="s">
        <v>126</v>
      </c>
      <c r="C805" s="25">
        <v>1</v>
      </c>
      <c r="D805" s="22" t="s">
        <v>99</v>
      </c>
      <c r="E805" s="66"/>
      <c r="F805" s="27" t="s">
        <v>63</v>
      </c>
      <c r="G805" s="66">
        <f>C805*E805</f>
        <v>0</v>
      </c>
      <c r="H805" s="150"/>
      <c r="I805" s="150"/>
      <c r="J805" s="150"/>
      <c r="K805" s="153"/>
    </row>
    <row r="806" spans="3:11" ht="15">
      <c r="C806" s="21"/>
      <c r="D806"/>
      <c r="E806" s="131"/>
      <c r="G806" s="66"/>
      <c r="H806" s="150"/>
      <c r="I806" s="150"/>
      <c r="J806" s="150"/>
      <c r="K806" s="153"/>
    </row>
    <row r="807" spans="1:11" ht="38.25">
      <c r="A807" s="24">
        <v>3</v>
      </c>
      <c r="C807" s="22" t="s">
        <v>204</v>
      </c>
      <c r="D807"/>
      <c r="E807" s="131"/>
      <c r="G807" s="66"/>
      <c r="H807" s="150"/>
      <c r="I807" s="150"/>
      <c r="J807" s="150"/>
      <c r="K807" s="153"/>
    </row>
    <row r="808" spans="1:11" ht="15">
      <c r="A808" s="24"/>
      <c r="C808" s="22"/>
      <c r="D808"/>
      <c r="E808" s="131"/>
      <c r="G808" s="66"/>
      <c r="H808" s="150"/>
      <c r="I808" s="150"/>
      <c r="J808" s="150"/>
      <c r="K808" s="153"/>
    </row>
    <row r="809" spans="3:11" ht="15">
      <c r="C809" s="33" t="s">
        <v>90</v>
      </c>
      <c r="D809"/>
      <c r="E809" s="131"/>
      <c r="G809" s="66"/>
      <c r="H809" s="150"/>
      <c r="I809" s="150"/>
      <c r="J809" s="150"/>
      <c r="K809" s="153"/>
    </row>
    <row r="810" spans="2:11" ht="15">
      <c r="B810" s="33" t="s">
        <v>126</v>
      </c>
      <c r="C810" s="25">
        <v>8</v>
      </c>
      <c r="D810" s="22" t="s">
        <v>99</v>
      </c>
      <c r="E810" s="66"/>
      <c r="F810" s="27" t="s">
        <v>63</v>
      </c>
      <c r="G810" s="66">
        <f>C810*E810</f>
        <v>0</v>
      </c>
      <c r="H810" s="150"/>
      <c r="I810" s="150"/>
      <c r="J810" s="150"/>
      <c r="K810" s="153"/>
    </row>
    <row r="811" spans="3:11" ht="15">
      <c r="C811" s="33" t="s">
        <v>89</v>
      </c>
      <c r="D811"/>
      <c r="E811" s="66"/>
      <c r="G811" s="66"/>
      <c r="H811" s="150"/>
      <c r="I811" s="150"/>
      <c r="J811" s="150"/>
      <c r="K811" s="153"/>
    </row>
    <row r="812" spans="2:11" ht="15">
      <c r="B812" s="33" t="s">
        <v>126</v>
      </c>
      <c r="C812" s="25">
        <v>1</v>
      </c>
      <c r="D812" s="22" t="s">
        <v>99</v>
      </c>
      <c r="E812" s="66"/>
      <c r="F812" s="27" t="s">
        <v>63</v>
      </c>
      <c r="G812" s="66">
        <f>C812*E812</f>
        <v>0</v>
      </c>
      <c r="H812" s="150"/>
      <c r="I812" s="150"/>
      <c r="J812" s="150"/>
      <c r="K812" s="153"/>
    </row>
    <row r="813" spans="2:11" ht="15">
      <c r="B813" s="33"/>
      <c r="C813" s="27"/>
      <c r="D813" s="22"/>
      <c r="E813" s="131"/>
      <c r="F813" s="27"/>
      <c r="G813" s="66"/>
      <c r="H813" s="150"/>
      <c r="I813" s="150"/>
      <c r="J813" s="150"/>
      <c r="K813" s="153"/>
    </row>
    <row r="814" spans="1:11" ht="153">
      <c r="A814" s="24">
        <v>4</v>
      </c>
      <c r="C814" s="22" t="s">
        <v>309</v>
      </c>
      <c r="D814"/>
      <c r="E814" s="131"/>
      <c r="G814" s="66"/>
      <c r="H814" s="150"/>
      <c r="I814" s="150"/>
      <c r="J814" s="150"/>
      <c r="K814" s="153"/>
    </row>
    <row r="815" spans="3:11" ht="15">
      <c r="C815" s="21"/>
      <c r="D815"/>
      <c r="E815" s="131"/>
      <c r="G815" s="66"/>
      <c r="H815" s="150"/>
      <c r="I815" s="150"/>
      <c r="J815" s="150"/>
      <c r="K815" s="153"/>
    </row>
    <row r="816" spans="2:11" ht="15">
      <c r="B816" s="22" t="s">
        <v>98</v>
      </c>
      <c r="C816" s="25">
        <v>70</v>
      </c>
      <c r="D816" s="22" t="s">
        <v>99</v>
      </c>
      <c r="E816" s="66"/>
      <c r="F816" s="27" t="s">
        <v>63</v>
      </c>
      <c r="G816" s="66">
        <f>C816*E816</f>
        <v>0</v>
      </c>
      <c r="H816" s="150"/>
      <c r="I816" s="150"/>
      <c r="J816" s="150"/>
      <c r="K816" s="153"/>
    </row>
    <row r="817" spans="3:11" ht="15">
      <c r="C817" s="42"/>
      <c r="D817"/>
      <c r="E817" s="131"/>
      <c r="G817" s="66"/>
      <c r="H817" s="150"/>
      <c r="I817" s="150"/>
      <c r="J817" s="150"/>
      <c r="K817" s="153"/>
    </row>
    <row r="818" spans="1:11" ht="51">
      <c r="A818" s="24">
        <v>5</v>
      </c>
      <c r="C818" s="22" t="s">
        <v>310</v>
      </c>
      <c r="D818"/>
      <c r="E818" s="131"/>
      <c r="G818" s="66"/>
      <c r="H818" s="150"/>
      <c r="I818" s="150"/>
      <c r="J818" s="150"/>
      <c r="K818" s="153"/>
    </row>
    <row r="819" spans="3:11" ht="15">
      <c r="C819" s="42"/>
      <c r="D819"/>
      <c r="E819" s="131"/>
      <c r="G819" s="66"/>
      <c r="H819" s="150"/>
      <c r="I819" s="150"/>
      <c r="J819" s="150"/>
      <c r="K819" s="153"/>
    </row>
    <row r="820" spans="2:11" ht="15">
      <c r="B820" s="33" t="s">
        <v>126</v>
      </c>
      <c r="C820" s="27">
        <v>1</v>
      </c>
      <c r="D820" s="22" t="s">
        <v>99</v>
      </c>
      <c r="E820" s="66"/>
      <c r="F820" s="27" t="s">
        <v>63</v>
      </c>
      <c r="G820" s="66">
        <f>C820*E820</f>
        <v>0</v>
      </c>
      <c r="H820" s="150"/>
      <c r="I820" s="150"/>
      <c r="J820" s="150"/>
      <c r="K820" s="153"/>
    </row>
    <row r="821" spans="3:11" ht="15">
      <c r="C821" s="42"/>
      <c r="D821"/>
      <c r="E821" s="131"/>
      <c r="G821" s="66"/>
      <c r="H821" s="150"/>
      <c r="I821" s="150"/>
      <c r="J821" s="150"/>
      <c r="K821" s="153"/>
    </row>
    <row r="822" spans="1:11" ht="38.25">
      <c r="A822" s="24">
        <v>6</v>
      </c>
      <c r="C822" s="22" t="s">
        <v>205</v>
      </c>
      <c r="D822"/>
      <c r="E822" s="131"/>
      <c r="G822" s="66"/>
      <c r="H822" s="150"/>
      <c r="I822" s="150"/>
      <c r="J822" s="150"/>
      <c r="K822" s="153"/>
    </row>
    <row r="823" spans="3:11" ht="15">
      <c r="C823" s="42"/>
      <c r="D823"/>
      <c r="E823" s="131"/>
      <c r="G823" s="66"/>
      <c r="H823" s="150"/>
      <c r="I823" s="150"/>
      <c r="J823" s="150"/>
      <c r="K823" s="153"/>
    </row>
    <row r="824" spans="2:11" ht="15">
      <c r="B824" s="22" t="s">
        <v>98</v>
      </c>
      <c r="C824" s="25">
        <v>80</v>
      </c>
      <c r="D824" s="22" t="s">
        <v>99</v>
      </c>
      <c r="E824" s="66"/>
      <c r="F824" s="27" t="s">
        <v>63</v>
      </c>
      <c r="G824" s="66">
        <f>C824*E824</f>
        <v>0</v>
      </c>
      <c r="H824" s="150"/>
      <c r="I824" s="150"/>
      <c r="J824" s="150"/>
      <c r="K824" s="153"/>
    </row>
    <row r="825" spans="3:11" ht="15">
      <c r="C825" s="21"/>
      <c r="D825"/>
      <c r="E825" s="66"/>
      <c r="G825" s="66"/>
      <c r="H825" s="150"/>
      <c r="I825" s="150"/>
      <c r="J825" s="150"/>
      <c r="K825" s="153"/>
    </row>
    <row r="826" spans="1:11" ht="63.75">
      <c r="A826" s="24">
        <v>7</v>
      </c>
      <c r="C826" s="22" t="s">
        <v>206</v>
      </c>
      <c r="D826"/>
      <c r="E826" s="66"/>
      <c r="G826" s="66"/>
      <c r="H826" s="150"/>
      <c r="I826" s="150"/>
      <c r="J826" s="150"/>
      <c r="K826" s="153"/>
    </row>
    <row r="827" spans="1:11" ht="15">
      <c r="A827" s="24"/>
      <c r="C827" s="22"/>
      <c r="D827"/>
      <c r="E827" s="66"/>
      <c r="G827" s="66"/>
      <c r="H827" s="150"/>
      <c r="I827" s="150"/>
      <c r="J827" s="150"/>
      <c r="K827" s="153"/>
    </row>
    <row r="828" spans="2:11" ht="15">
      <c r="B828" s="22" t="s">
        <v>98</v>
      </c>
      <c r="C828" s="25">
        <v>70</v>
      </c>
      <c r="D828" s="22" t="s">
        <v>99</v>
      </c>
      <c r="E828" s="66"/>
      <c r="F828" s="27" t="s">
        <v>63</v>
      </c>
      <c r="G828" s="66">
        <f>C828*E828</f>
        <v>0</v>
      </c>
      <c r="H828" s="150"/>
      <c r="I828" s="150"/>
      <c r="J828" s="150"/>
      <c r="K828" s="153"/>
    </row>
    <row r="829" spans="3:11" ht="15">
      <c r="C829" s="22"/>
      <c r="D829"/>
      <c r="E829" s="66"/>
      <c r="G829" s="66"/>
      <c r="H829" s="150"/>
      <c r="I829" s="150"/>
      <c r="J829" s="150"/>
      <c r="K829" s="153"/>
    </row>
    <row r="830" spans="1:11" ht="89.25">
      <c r="A830" s="24">
        <v>8</v>
      </c>
      <c r="C830" s="22" t="s">
        <v>207</v>
      </c>
      <c r="D830"/>
      <c r="E830" s="66"/>
      <c r="G830" s="66"/>
      <c r="H830" s="150"/>
      <c r="I830" s="150"/>
      <c r="J830" s="150"/>
      <c r="K830" s="153"/>
    </row>
    <row r="831" spans="3:11" ht="15">
      <c r="C831" s="21"/>
      <c r="D831"/>
      <c r="E831" s="66"/>
      <c r="G831" s="66"/>
      <c r="H831" s="150"/>
      <c r="I831" s="150"/>
      <c r="J831" s="150"/>
      <c r="K831" s="153"/>
    </row>
    <row r="832" spans="2:11" ht="15">
      <c r="B832" s="22" t="s">
        <v>98</v>
      </c>
      <c r="C832" s="25">
        <v>80</v>
      </c>
      <c r="D832" s="22" t="s">
        <v>99</v>
      </c>
      <c r="E832" s="66"/>
      <c r="F832" s="27" t="s">
        <v>63</v>
      </c>
      <c r="G832" s="66">
        <f>C832*E832</f>
        <v>0</v>
      </c>
      <c r="H832" s="150"/>
      <c r="I832" s="150"/>
      <c r="J832" s="150"/>
      <c r="K832" s="153"/>
    </row>
    <row r="833" spans="3:11" ht="15">
      <c r="C833"/>
      <c r="D833" s="22"/>
      <c r="E833" s="67"/>
      <c r="G833" s="66"/>
      <c r="H833" s="150"/>
      <c r="I833" s="150"/>
      <c r="J833" s="150"/>
      <c r="K833" s="153"/>
    </row>
    <row r="834" spans="1:11" ht="15">
      <c r="A834" s="9"/>
      <c r="B834" s="18"/>
      <c r="C834" s="45"/>
      <c r="D834" s="34"/>
      <c r="E834" s="140"/>
      <c r="F834" s="62"/>
      <c r="G834" s="68"/>
      <c r="H834" s="150"/>
      <c r="I834" s="150"/>
      <c r="J834" s="150"/>
      <c r="K834" s="153"/>
    </row>
    <row r="835" spans="3:11" ht="15">
      <c r="C835" s="21"/>
      <c r="D835"/>
      <c r="E835" s="131"/>
      <c r="G835" s="66"/>
      <c r="H835" s="150"/>
      <c r="I835" s="150"/>
      <c r="J835" s="150"/>
      <c r="K835" s="153"/>
    </row>
    <row r="836" spans="2:11" ht="15">
      <c r="B836" s="40" t="s">
        <v>94</v>
      </c>
      <c r="C836" s="40" t="s">
        <v>85</v>
      </c>
      <c r="D836"/>
      <c r="E836" s="131"/>
      <c r="F836" s="74" t="s">
        <v>63</v>
      </c>
      <c r="G836" s="69">
        <f>SUM(G780:G834)</f>
        <v>0</v>
      </c>
      <c r="H836" s="150"/>
      <c r="I836" s="150"/>
      <c r="J836" s="150"/>
      <c r="K836" s="153"/>
    </row>
    <row r="837" spans="1:11" ht="15">
      <c r="A837" s="9"/>
      <c r="B837" s="18"/>
      <c r="C837" s="19"/>
      <c r="D837" s="18"/>
      <c r="E837" s="132"/>
      <c r="F837" s="62"/>
      <c r="G837" s="65"/>
      <c r="H837" s="150"/>
      <c r="I837" s="150"/>
      <c r="J837" s="150"/>
      <c r="K837" s="153"/>
    </row>
    <row r="838" spans="5:11" ht="15">
      <c r="E838" s="133"/>
      <c r="H838" s="150"/>
      <c r="I838" s="150"/>
      <c r="J838" s="150"/>
      <c r="K838" s="153"/>
    </row>
    <row r="839" spans="5:11" ht="15">
      <c r="E839" s="133"/>
      <c r="H839" s="150"/>
      <c r="I839" s="150"/>
      <c r="J839" s="150"/>
      <c r="K839" s="153"/>
    </row>
    <row r="840" spans="5:11" ht="15">
      <c r="E840" s="133"/>
      <c r="H840" s="150"/>
      <c r="I840" s="150"/>
      <c r="J840" s="150"/>
      <c r="K840" s="153"/>
    </row>
    <row r="841" spans="2:11" ht="15">
      <c r="B841" s="40" t="s">
        <v>125</v>
      </c>
      <c r="C841" s="40" t="s">
        <v>91</v>
      </c>
      <c r="E841" s="133"/>
      <c r="H841" s="150"/>
      <c r="I841" s="150"/>
      <c r="J841" s="150"/>
      <c r="K841" s="153"/>
    </row>
    <row r="842" spans="3:11" ht="15">
      <c r="C842" s="22"/>
      <c r="D842"/>
      <c r="E842" s="131"/>
      <c r="G842" s="66"/>
      <c r="H842" s="150"/>
      <c r="I842" s="150"/>
      <c r="J842" s="150"/>
      <c r="K842" s="151"/>
    </row>
    <row r="843" spans="1:11" ht="38.25">
      <c r="A843" s="24">
        <v>1</v>
      </c>
      <c r="C843" s="22" t="s">
        <v>220</v>
      </c>
      <c r="D843"/>
      <c r="E843" s="131"/>
      <c r="G843" s="66"/>
      <c r="H843" s="150"/>
      <c r="I843" s="150"/>
      <c r="J843" s="150"/>
      <c r="K843" s="153"/>
    </row>
    <row r="844" spans="3:11" ht="15">
      <c r="C844" s="33" t="s">
        <v>208</v>
      </c>
      <c r="D844"/>
      <c r="E844" s="131"/>
      <c r="G844" s="66"/>
      <c r="H844" s="150"/>
      <c r="I844" s="150"/>
      <c r="J844" s="150"/>
      <c r="K844" s="151"/>
    </row>
    <row r="845" spans="3:11" ht="15">
      <c r="C845" s="33" t="s">
        <v>346</v>
      </c>
      <c r="D845"/>
      <c r="E845" s="131"/>
      <c r="G845" s="66"/>
      <c r="H845" s="150"/>
      <c r="I845" s="150"/>
      <c r="J845" s="150"/>
      <c r="K845" s="151"/>
    </row>
    <row r="846" spans="3:11" ht="15">
      <c r="C846" s="33" t="s">
        <v>75</v>
      </c>
      <c r="D846"/>
      <c r="E846" s="131"/>
      <c r="G846" s="66"/>
      <c r="H846" s="150"/>
      <c r="I846" s="150"/>
      <c r="J846" s="150"/>
      <c r="K846" s="153"/>
    </row>
    <row r="847" spans="3:11" ht="15">
      <c r="C847" s="33" t="s">
        <v>193</v>
      </c>
      <c r="D847"/>
      <c r="E847" s="131"/>
      <c r="G847" s="66"/>
      <c r="H847" s="150"/>
      <c r="I847" s="150"/>
      <c r="J847" s="150"/>
      <c r="K847" s="153"/>
    </row>
    <row r="848" spans="3:11" ht="15">
      <c r="C848" s="33" t="s">
        <v>76</v>
      </c>
      <c r="D848"/>
      <c r="E848" s="131"/>
      <c r="G848" s="66"/>
      <c r="H848" s="150"/>
      <c r="I848" s="150"/>
      <c r="J848" s="150"/>
      <c r="K848" s="153"/>
    </row>
    <row r="849" spans="3:11" ht="15">
      <c r="C849" s="33" t="s">
        <v>77</v>
      </c>
      <c r="D849"/>
      <c r="E849" s="131"/>
      <c r="G849" s="66"/>
      <c r="H849" s="150"/>
      <c r="I849" s="150"/>
      <c r="J849" s="150"/>
      <c r="K849" s="151"/>
    </row>
    <row r="850" spans="3:11" ht="15">
      <c r="C850" s="33" t="s">
        <v>78</v>
      </c>
      <c r="D850"/>
      <c r="E850" s="131"/>
      <c r="G850" s="66"/>
      <c r="H850" s="150"/>
      <c r="I850" s="150"/>
      <c r="J850" s="150"/>
      <c r="K850" s="151"/>
    </row>
    <row r="851" spans="3:11" ht="15">
      <c r="C851" s="33" t="s">
        <v>79</v>
      </c>
      <c r="D851"/>
      <c r="E851" s="131"/>
      <c r="G851" s="66"/>
      <c r="H851" s="150"/>
      <c r="I851" s="150"/>
      <c r="J851" s="150"/>
      <c r="K851" s="151"/>
    </row>
    <row r="852" spans="3:11" ht="15">
      <c r="C852" s="33" t="s">
        <v>80</v>
      </c>
      <c r="D852"/>
      <c r="E852" s="131"/>
      <c r="G852" s="66"/>
      <c r="H852" s="150"/>
      <c r="I852" s="150"/>
      <c r="J852" s="150"/>
      <c r="K852" s="151"/>
    </row>
    <row r="853" spans="3:11" ht="15">
      <c r="C853" s="33" t="s">
        <v>81</v>
      </c>
      <c r="D853"/>
      <c r="E853" s="131"/>
      <c r="G853" s="66"/>
      <c r="H853" s="150"/>
      <c r="I853" s="150"/>
      <c r="J853" s="150"/>
      <c r="K853" s="151"/>
    </row>
    <row r="854" spans="3:11" ht="38.25">
      <c r="C854" s="22" t="s">
        <v>192</v>
      </c>
      <c r="D854"/>
      <c r="E854" s="131"/>
      <c r="G854" s="66"/>
      <c r="H854" s="150"/>
      <c r="I854" s="150"/>
      <c r="J854" s="150"/>
      <c r="K854" s="151"/>
    </row>
    <row r="855" spans="3:11" ht="15">
      <c r="C855" s="42"/>
      <c r="D855"/>
      <c r="E855" s="131"/>
      <c r="G855" s="66"/>
      <c r="H855" s="150"/>
      <c r="I855" s="150"/>
      <c r="J855" s="150"/>
      <c r="K855" s="154"/>
    </row>
    <row r="856" spans="1:11" ht="15">
      <c r="A856" s="91"/>
      <c r="B856" s="22" t="s">
        <v>66</v>
      </c>
      <c r="C856" s="27">
        <v>3</v>
      </c>
      <c r="D856" s="22" t="s">
        <v>99</v>
      </c>
      <c r="E856" s="66"/>
      <c r="F856" s="27" t="s">
        <v>63</v>
      </c>
      <c r="G856" s="66">
        <f>C856*E856</f>
        <v>0</v>
      </c>
      <c r="H856" s="150"/>
      <c r="I856" s="150"/>
      <c r="J856" s="150"/>
      <c r="K856" s="151"/>
    </row>
    <row r="857" spans="3:11" ht="15">
      <c r="C857" s="22"/>
      <c r="D857"/>
      <c r="E857" s="131"/>
      <c r="G857" s="66"/>
      <c r="H857" s="150"/>
      <c r="I857" s="150"/>
      <c r="J857" s="150"/>
      <c r="K857" s="151"/>
    </row>
    <row r="858" spans="1:11" ht="15">
      <c r="A858" s="96"/>
      <c r="B858" s="101"/>
      <c r="C858" s="102"/>
      <c r="D858" s="103"/>
      <c r="E858" s="99"/>
      <c r="F858" s="104"/>
      <c r="G858" s="99"/>
      <c r="H858" s="150"/>
      <c r="I858" s="150"/>
      <c r="J858" s="150"/>
      <c r="K858" s="153"/>
    </row>
    <row r="859" spans="3:11" ht="15">
      <c r="C859" s="40" t="s">
        <v>209</v>
      </c>
      <c r="D859"/>
      <c r="E859" s="66"/>
      <c r="F859" s="74"/>
      <c r="G859" s="66"/>
      <c r="H859" s="150"/>
      <c r="I859" s="150"/>
      <c r="J859" s="150"/>
      <c r="K859" s="151"/>
    </row>
    <row r="860" spans="1:11" ht="15">
      <c r="A860" s="9"/>
      <c r="B860" s="18"/>
      <c r="C860" s="45"/>
      <c r="D860" s="34"/>
      <c r="E860" s="68"/>
      <c r="F860" s="62"/>
      <c r="G860" s="68"/>
      <c r="H860" s="150"/>
      <c r="I860" s="150"/>
      <c r="J860" s="150"/>
      <c r="K860" s="151"/>
    </row>
    <row r="861" spans="3:11" ht="15">
      <c r="C861" s="46"/>
      <c r="D861"/>
      <c r="E861" s="66"/>
      <c r="G861" s="66"/>
      <c r="H861" s="150"/>
      <c r="I861" s="150"/>
      <c r="J861" s="150"/>
      <c r="K861" s="151"/>
    </row>
    <row r="862" spans="3:11" ht="15">
      <c r="C862" s="46"/>
      <c r="D862"/>
      <c r="E862" s="66"/>
      <c r="G862" s="66"/>
      <c r="H862" s="150"/>
      <c r="I862" s="150"/>
      <c r="J862" s="150"/>
      <c r="K862" s="151"/>
    </row>
    <row r="863" spans="3:11" ht="15">
      <c r="C863" s="40" t="s">
        <v>68</v>
      </c>
      <c r="D863"/>
      <c r="E863" s="66"/>
      <c r="G863" s="66"/>
      <c r="H863" s="150"/>
      <c r="I863" s="150"/>
      <c r="J863" s="150"/>
      <c r="K863" s="151"/>
    </row>
    <row r="864" spans="3:11" ht="15">
      <c r="C864" s="44"/>
      <c r="D864"/>
      <c r="E864" s="66"/>
      <c r="G864" s="66"/>
      <c r="H864" s="150"/>
      <c r="I864" s="150"/>
      <c r="J864" s="150"/>
      <c r="K864" s="151"/>
    </row>
    <row r="865" spans="3:11" ht="15">
      <c r="C865" s="40" t="s">
        <v>210</v>
      </c>
      <c r="D865"/>
      <c r="E865" s="66"/>
      <c r="G865" s="66"/>
      <c r="H865" s="150"/>
      <c r="I865" s="150"/>
      <c r="J865" s="150"/>
      <c r="K865" s="153"/>
    </row>
    <row r="866" spans="3:11" ht="15">
      <c r="C866" s="44"/>
      <c r="D866"/>
      <c r="E866" s="66"/>
      <c r="G866" s="66"/>
      <c r="H866" s="150"/>
      <c r="I866" s="150"/>
      <c r="J866" s="150"/>
      <c r="K866" s="151"/>
    </row>
    <row r="867" spans="3:11" ht="15">
      <c r="C867" s="44" t="s">
        <v>211</v>
      </c>
      <c r="D867"/>
      <c r="E867" s="66"/>
      <c r="F867" s="27" t="s">
        <v>63</v>
      </c>
      <c r="G867" s="67">
        <f>G836</f>
        <v>0</v>
      </c>
      <c r="H867" s="150"/>
      <c r="I867" s="150"/>
      <c r="J867" s="150"/>
      <c r="K867" s="151"/>
    </row>
    <row r="868" spans="3:11" ht="15">
      <c r="C868" s="44"/>
      <c r="D868"/>
      <c r="E868" s="66"/>
      <c r="G868" s="66"/>
      <c r="H868" s="150"/>
      <c r="I868" s="150"/>
      <c r="J868" s="150"/>
      <c r="K868" s="153"/>
    </row>
    <row r="869" spans="3:11" ht="15">
      <c r="C869" s="44" t="s">
        <v>212</v>
      </c>
      <c r="D869" s="44"/>
      <c r="E869" s="66"/>
      <c r="F869" s="27" t="s">
        <v>63</v>
      </c>
      <c r="G869" s="66">
        <f>SUM(G842:G857)</f>
        <v>0</v>
      </c>
      <c r="H869" s="150"/>
      <c r="I869" s="150"/>
      <c r="J869" s="150"/>
      <c r="K869" s="153"/>
    </row>
    <row r="870" spans="3:11" ht="15">
      <c r="C870" s="44"/>
      <c r="D870" s="44"/>
      <c r="E870" s="66"/>
      <c r="G870" s="66"/>
      <c r="H870" s="150"/>
      <c r="I870" s="150"/>
      <c r="J870" s="150"/>
      <c r="K870" s="153"/>
    </row>
    <row r="871" spans="1:11" ht="15">
      <c r="A871" s="9"/>
      <c r="B871" s="18"/>
      <c r="C871" s="48"/>
      <c r="D871" s="48"/>
      <c r="E871" s="68"/>
      <c r="F871" s="62"/>
      <c r="G871" s="68"/>
      <c r="H871" s="150"/>
      <c r="I871" s="150"/>
      <c r="J871" s="150"/>
      <c r="K871" s="151"/>
    </row>
    <row r="872" spans="3:11" ht="15">
      <c r="C872" s="44"/>
      <c r="D872"/>
      <c r="E872" s="66"/>
      <c r="G872" s="66"/>
      <c r="H872" s="150"/>
      <c r="I872" s="150"/>
      <c r="J872" s="150"/>
      <c r="K872" s="151"/>
    </row>
    <row r="873" spans="3:11" ht="15">
      <c r="C873" s="40" t="s">
        <v>222</v>
      </c>
      <c r="D873"/>
      <c r="E873" s="69"/>
      <c r="F873" s="74" t="s">
        <v>63</v>
      </c>
      <c r="G873" s="69">
        <f>SUM(G865:G871)</f>
        <v>0</v>
      </c>
      <c r="H873" s="150"/>
      <c r="I873" s="150"/>
      <c r="J873" s="150"/>
      <c r="K873" s="151"/>
    </row>
    <row r="874" spans="1:11" ht="15">
      <c r="A874" s="9"/>
      <c r="B874" s="18"/>
      <c r="C874" s="49"/>
      <c r="D874" s="34"/>
      <c r="E874" s="68"/>
      <c r="F874" s="62"/>
      <c r="G874" s="68"/>
      <c r="H874" s="150"/>
      <c r="I874" s="150"/>
      <c r="J874" s="150"/>
      <c r="K874" s="151"/>
    </row>
    <row r="875" spans="3:11" ht="15">
      <c r="C875" s="46"/>
      <c r="D875"/>
      <c r="E875" s="66"/>
      <c r="G875" s="66"/>
      <c r="H875" s="150"/>
      <c r="I875" s="150"/>
      <c r="J875" s="150"/>
      <c r="K875" s="151"/>
    </row>
    <row r="876" spans="3:11" ht="15">
      <c r="C876" s="46"/>
      <c r="D876"/>
      <c r="E876" s="66"/>
      <c r="G876" s="66"/>
      <c r="H876" s="150"/>
      <c r="I876" s="150"/>
      <c r="J876" s="150"/>
      <c r="K876" s="151"/>
    </row>
    <row r="877" spans="3:11" ht="15">
      <c r="C877" s="46"/>
      <c r="D877"/>
      <c r="E877" s="66"/>
      <c r="G877" s="66"/>
      <c r="H877" s="150"/>
      <c r="I877" s="150"/>
      <c r="J877" s="150"/>
      <c r="K877" s="153"/>
    </row>
    <row r="878" spans="3:11" ht="15">
      <c r="C878" s="46"/>
      <c r="D878"/>
      <c r="E878" s="66"/>
      <c r="G878" s="66"/>
      <c r="H878" s="150"/>
      <c r="I878" s="150"/>
      <c r="J878" s="150"/>
      <c r="K878" s="151"/>
    </row>
    <row r="879" spans="3:11" ht="15">
      <c r="C879" s="42"/>
      <c r="D879"/>
      <c r="E879" s="66"/>
      <c r="G879" s="66"/>
      <c r="H879" s="150"/>
      <c r="I879" s="150"/>
      <c r="J879" s="150"/>
      <c r="K879" s="151"/>
    </row>
    <row r="880" spans="3:11" ht="15.75">
      <c r="C880" s="47" t="s">
        <v>213</v>
      </c>
      <c r="D880"/>
      <c r="E880" s="66"/>
      <c r="G880" s="66"/>
      <c r="H880" s="150"/>
      <c r="I880" s="150"/>
      <c r="J880" s="150"/>
      <c r="K880" s="153"/>
    </row>
    <row r="881" spans="3:11" ht="15.75">
      <c r="C881" s="47"/>
      <c r="D881"/>
      <c r="E881" s="66"/>
      <c r="G881" s="69"/>
      <c r="H881" s="150"/>
      <c r="I881" s="150"/>
      <c r="J881" s="150"/>
      <c r="K881" s="153"/>
    </row>
    <row r="882" spans="3:11" ht="15.75">
      <c r="C882" s="47" t="s">
        <v>214</v>
      </c>
      <c r="E882" s="66"/>
      <c r="F882" s="76" t="s">
        <v>63</v>
      </c>
      <c r="G882" s="69">
        <f>G557</f>
        <v>0</v>
      </c>
      <c r="H882" s="150"/>
      <c r="I882" s="150"/>
      <c r="J882" s="150"/>
      <c r="K882" s="153"/>
    </row>
    <row r="883" spans="3:11" ht="15.75">
      <c r="C883" s="47"/>
      <c r="E883" s="66"/>
      <c r="F883" s="58"/>
      <c r="G883" s="69"/>
      <c r="H883" s="150"/>
      <c r="I883" s="150"/>
      <c r="J883" s="150"/>
      <c r="K883" s="153"/>
    </row>
    <row r="884" spans="3:11" ht="15.75">
      <c r="C884" s="47" t="s">
        <v>215</v>
      </c>
      <c r="E884" s="66"/>
      <c r="F884" s="76" t="s">
        <v>63</v>
      </c>
      <c r="G884" s="69">
        <f>G772</f>
        <v>0</v>
      </c>
      <c r="H884" s="150"/>
      <c r="I884" s="150"/>
      <c r="J884" s="150"/>
      <c r="K884" s="153"/>
    </row>
    <row r="885" spans="3:11" ht="15.75">
      <c r="C885" s="47"/>
      <c r="E885" s="66"/>
      <c r="F885" s="58"/>
      <c r="G885" s="69"/>
      <c r="H885" s="150"/>
      <c r="I885" s="150"/>
      <c r="J885" s="150"/>
      <c r="K885" s="153"/>
    </row>
    <row r="886" spans="3:11" ht="15.75">
      <c r="C886" s="47" t="s">
        <v>216</v>
      </c>
      <c r="E886" s="66"/>
      <c r="F886" s="76" t="s">
        <v>63</v>
      </c>
      <c r="G886" s="69">
        <f>G873</f>
        <v>0</v>
      </c>
      <c r="H886" s="150"/>
      <c r="I886" s="150"/>
      <c r="J886" s="150"/>
      <c r="K886" s="153"/>
    </row>
    <row r="887" spans="3:11" ht="15.75">
      <c r="C887" s="47"/>
      <c r="D887" s="40"/>
      <c r="E887" s="66"/>
      <c r="G887" s="69"/>
      <c r="H887" s="150"/>
      <c r="I887" s="150"/>
      <c r="J887" s="150"/>
      <c r="K887" s="153"/>
    </row>
    <row r="888" spans="1:11" ht="15.75">
      <c r="A888" s="9"/>
      <c r="B888" s="18"/>
      <c r="C888" s="50"/>
      <c r="D888" s="51"/>
      <c r="E888" s="68"/>
      <c r="F888" s="62"/>
      <c r="G888" s="77"/>
      <c r="H888" s="150"/>
      <c r="I888" s="150"/>
      <c r="J888" s="150"/>
      <c r="K888" s="153"/>
    </row>
    <row r="889" spans="3:12" ht="15.75">
      <c r="C889" s="47"/>
      <c r="D889"/>
      <c r="E889" s="66"/>
      <c r="G889" s="66"/>
      <c r="H889" s="150"/>
      <c r="I889" s="150"/>
      <c r="J889" s="150"/>
      <c r="K889" s="151"/>
      <c r="L889"/>
    </row>
    <row r="890" spans="3:12" ht="15.75">
      <c r="C890" s="47" t="s">
        <v>217</v>
      </c>
      <c r="D890" s="40"/>
      <c r="E890" s="66"/>
      <c r="F890" s="76" t="s">
        <v>63</v>
      </c>
      <c r="G890" s="69">
        <f>SUM(G882:G887)</f>
        <v>0</v>
      </c>
      <c r="H890" s="150"/>
      <c r="I890" s="150"/>
      <c r="J890" s="150"/>
      <c r="K890" s="151"/>
      <c r="L890"/>
    </row>
    <row r="891" spans="1:12" ht="15">
      <c r="A891" s="9"/>
      <c r="B891" s="18"/>
      <c r="C891" s="45"/>
      <c r="D891" s="34"/>
      <c r="E891" s="68"/>
      <c r="F891" s="62"/>
      <c r="G891" s="68"/>
      <c r="H891" s="150"/>
      <c r="I891" s="150"/>
      <c r="J891" s="150"/>
      <c r="K891" s="151"/>
      <c r="L891"/>
    </row>
    <row r="892" spans="3:12" ht="15">
      <c r="C892" s="42"/>
      <c r="D892"/>
      <c r="E892" s="66"/>
      <c r="G892" s="66"/>
      <c r="H892" s="150"/>
      <c r="I892" s="150"/>
      <c r="J892" s="150"/>
      <c r="K892" s="151"/>
      <c r="L892"/>
    </row>
    <row r="893" spans="3:12" ht="15">
      <c r="C893" s="42"/>
      <c r="D893"/>
      <c r="E893" s="66"/>
      <c r="G893" s="66"/>
      <c r="H893" s="150"/>
      <c r="I893" s="150"/>
      <c r="J893" s="150"/>
      <c r="K893" s="151"/>
      <c r="L893"/>
    </row>
    <row r="894" spans="3:12" ht="15.75">
      <c r="C894" s="47"/>
      <c r="D894"/>
      <c r="E894" s="66"/>
      <c r="G894" s="66"/>
      <c r="H894" s="150"/>
      <c r="I894" s="150" t="s">
        <v>320</v>
      </c>
      <c r="J894" s="150"/>
      <c r="K894" s="151"/>
      <c r="L894"/>
    </row>
    <row r="895" spans="3:12" ht="15.75">
      <c r="C895" s="47" t="s">
        <v>218</v>
      </c>
      <c r="D895" s="78"/>
      <c r="E895" s="79"/>
      <c r="F895" s="80"/>
      <c r="G895" s="79"/>
      <c r="H895" s="150"/>
      <c r="I895" s="150"/>
      <c r="J895" s="150"/>
      <c r="K895" s="151"/>
      <c r="L895"/>
    </row>
    <row r="896" spans="3:12" ht="15.75">
      <c r="C896" s="47"/>
      <c r="D896" s="78"/>
      <c r="E896" s="79"/>
      <c r="F896" s="80"/>
      <c r="G896" s="87"/>
      <c r="H896" s="150"/>
      <c r="I896" s="150"/>
      <c r="J896" s="150"/>
      <c r="K896" s="151"/>
      <c r="L896"/>
    </row>
    <row r="897" spans="3:12" ht="15.75">
      <c r="C897" s="47"/>
      <c r="D897" s="78"/>
      <c r="E897" s="79"/>
      <c r="F897" s="80"/>
      <c r="G897" s="87"/>
      <c r="H897" s="150"/>
      <c r="I897" s="150"/>
      <c r="J897" s="150"/>
      <c r="K897" s="151"/>
      <c r="L897"/>
    </row>
    <row r="898" spans="3:12" ht="15.75">
      <c r="C898" s="47" t="s">
        <v>93</v>
      </c>
      <c r="D898" s="2"/>
      <c r="E898" s="79"/>
      <c r="F898" s="81" t="s">
        <v>63</v>
      </c>
      <c r="G898" s="87">
        <f>G454</f>
        <v>0</v>
      </c>
      <c r="H898" s="150"/>
      <c r="I898" s="150"/>
      <c r="J898" s="150"/>
      <c r="K898" s="151"/>
      <c r="L898"/>
    </row>
    <row r="899" spans="3:12" ht="15.75">
      <c r="C899" s="47"/>
      <c r="D899" s="2"/>
      <c r="E899" s="79"/>
      <c r="F899" s="80"/>
      <c r="G899" s="87"/>
      <c r="H899" s="150"/>
      <c r="I899" s="150"/>
      <c r="J899" s="150"/>
      <c r="K899" s="151"/>
      <c r="L899"/>
    </row>
    <row r="900" spans="3:12" ht="15.75">
      <c r="C900" s="47" t="s">
        <v>219</v>
      </c>
      <c r="D900" s="2"/>
      <c r="E900" s="79"/>
      <c r="F900" s="81" t="s">
        <v>63</v>
      </c>
      <c r="G900" s="87">
        <f>G890</f>
        <v>0</v>
      </c>
      <c r="H900" s="150"/>
      <c r="I900" s="150"/>
      <c r="J900" s="150"/>
      <c r="K900" s="151"/>
      <c r="L900"/>
    </row>
    <row r="901" spans="3:12" ht="15.75">
      <c r="C901" s="47"/>
      <c r="D901" s="2"/>
      <c r="E901" s="79"/>
      <c r="F901" s="80"/>
      <c r="G901" s="87"/>
      <c r="H901" s="150"/>
      <c r="I901" s="150"/>
      <c r="J901" s="150"/>
      <c r="K901" s="151"/>
      <c r="L901"/>
    </row>
    <row r="902" spans="1:12" ht="15.75">
      <c r="A902" s="9"/>
      <c r="B902" s="18"/>
      <c r="C902" s="53"/>
      <c r="D902" s="53"/>
      <c r="E902" s="83"/>
      <c r="F902" s="84"/>
      <c r="G902" s="88"/>
      <c r="H902" s="150"/>
      <c r="I902" s="150"/>
      <c r="J902" s="150"/>
      <c r="K902" s="151"/>
      <c r="L902"/>
    </row>
    <row r="903" spans="3:12" ht="15.75">
      <c r="C903" s="47"/>
      <c r="D903" s="78"/>
      <c r="E903" s="79"/>
      <c r="F903" s="80"/>
      <c r="G903" s="87"/>
      <c r="H903" s="150"/>
      <c r="I903" s="150"/>
      <c r="J903" s="150"/>
      <c r="K903" s="151"/>
      <c r="L903"/>
    </row>
    <row r="904" spans="3:12" ht="15.75">
      <c r="C904" s="47" t="s">
        <v>231</v>
      </c>
      <c r="D904" s="82"/>
      <c r="E904" s="79"/>
      <c r="F904" s="81" t="s">
        <v>63</v>
      </c>
      <c r="G904" s="87">
        <f>SUM(G896:G902)</f>
        <v>0</v>
      </c>
      <c r="H904" s="150"/>
      <c r="I904" s="150"/>
      <c r="J904" s="150"/>
      <c r="K904" s="151"/>
      <c r="L904"/>
    </row>
    <row r="905" spans="1:11" ht="15.75">
      <c r="A905" s="9"/>
      <c r="B905" s="18"/>
      <c r="C905" s="19"/>
      <c r="D905" s="85"/>
      <c r="E905" s="86"/>
      <c r="F905" s="84"/>
      <c r="G905" s="89"/>
      <c r="H905" s="150"/>
      <c r="I905" s="150"/>
      <c r="J905" s="150"/>
      <c r="K905" s="153"/>
    </row>
    <row r="906" spans="1:11" ht="15.75">
      <c r="A906" s="122"/>
      <c r="B906" s="123"/>
      <c r="C906" s="124"/>
      <c r="D906" s="125"/>
      <c r="E906" s="126"/>
      <c r="F906" s="127"/>
      <c r="G906" s="128"/>
      <c r="H906" s="150"/>
      <c r="I906" s="150"/>
      <c r="J906" s="150"/>
      <c r="K906" s="153"/>
    </row>
    <row r="907" spans="3:11" ht="15.75">
      <c r="C907" s="121" t="s">
        <v>25</v>
      </c>
      <c r="F907" s="81" t="s">
        <v>63</v>
      </c>
      <c r="G907" s="90">
        <f>0.25*G904</f>
        <v>0</v>
      </c>
      <c r="H907" s="150"/>
      <c r="I907" s="150"/>
      <c r="J907" s="150"/>
      <c r="K907" s="153"/>
    </row>
    <row r="908" spans="1:11" ht="15.75">
      <c r="A908" s="9"/>
      <c r="B908" s="18"/>
      <c r="C908" s="129"/>
      <c r="D908" s="18"/>
      <c r="E908" s="65"/>
      <c r="F908" s="62"/>
      <c r="G908" s="89"/>
      <c r="H908" s="150"/>
      <c r="I908" s="150"/>
      <c r="J908" s="150"/>
      <c r="K908" s="153"/>
    </row>
    <row r="909" spans="3:11" ht="15.75">
      <c r="C909" s="121"/>
      <c r="G909" s="90"/>
      <c r="H909" s="150"/>
      <c r="I909" s="150"/>
      <c r="J909" s="150"/>
      <c r="K909" s="153"/>
    </row>
    <row r="910" spans="3:11" ht="15.75">
      <c r="C910" s="121" t="s">
        <v>26</v>
      </c>
      <c r="F910" s="81" t="s">
        <v>63</v>
      </c>
      <c r="G910" s="90">
        <f>SUM(G904:G907)</f>
        <v>0</v>
      </c>
      <c r="H910" s="150"/>
      <c r="I910" s="150"/>
      <c r="J910" s="150"/>
      <c r="K910" s="153"/>
    </row>
    <row r="911" spans="1:11" ht="15">
      <c r="A911" s="9"/>
      <c r="B911" s="18"/>
      <c r="C911" s="19"/>
      <c r="D911" s="18"/>
      <c r="E911" s="65"/>
      <c r="F911" s="62"/>
      <c r="G911" s="65"/>
      <c r="H911" s="160"/>
      <c r="I911" s="160"/>
      <c r="J911" s="153"/>
      <c r="K911" s="153"/>
    </row>
    <row r="912" spans="8:11" ht="15">
      <c r="H912" s="153"/>
      <c r="I912" s="153"/>
      <c r="J912" s="153"/>
      <c r="K912" s="153"/>
    </row>
    <row r="913" spans="8:11" ht="15">
      <c r="H913" s="153"/>
      <c r="I913" s="153"/>
      <c r="J913" s="153"/>
      <c r="K913" s="153"/>
    </row>
  </sheetData>
  <sheetProtection/>
  <printOptions/>
  <pageMargins left="0.8267716535433072" right="0.5118110236220472" top="0.7480314960629921" bottom="0.6692913385826772" header="0.1968503937007874" footer="0.1968503937007874"/>
  <pageSetup horizontalDpi="600" verticalDpi="600" orientation="portrait" paperSize="9" scale="84" r:id="rId1"/>
  <headerFooter alignWithMargins="0">
    <oddFooter>&amp;CStranica &amp;P od &amp;N</oddFooter>
  </headerFooter>
  <rowBreaks count="42" manualBreakCount="42">
    <brk id="28" max="6" man="1"/>
    <brk id="46" max="6" man="1"/>
    <brk id="68" max="6" man="1"/>
    <brk id="81" max="6" man="1"/>
    <brk id="94" max="6" man="1"/>
    <brk id="111" max="6" man="1"/>
    <brk id="123" max="6" man="1"/>
    <brk id="133" max="6" man="1"/>
    <brk id="142" max="6" man="1"/>
    <brk id="164" max="6" man="1"/>
    <brk id="190" max="6" man="1"/>
    <brk id="211" max="6" man="1"/>
    <brk id="224" max="6" man="1"/>
    <brk id="242" max="6" man="1"/>
    <brk id="256" max="6" man="1"/>
    <brk id="269" max="6" man="1"/>
    <brk id="281" max="6" man="1"/>
    <brk id="299" max="6" man="1"/>
    <brk id="308" max="6" man="1"/>
    <brk id="314" max="6" man="1"/>
    <brk id="363" max="6" man="1"/>
    <brk id="377" max="6" man="1"/>
    <brk id="387" max="6" man="1"/>
    <brk id="409" max="6" man="1"/>
    <brk id="421" max="6" man="1"/>
    <brk id="441" max="6" man="1"/>
    <brk id="455" max="6" man="1"/>
    <brk id="483" max="6" man="1"/>
    <brk id="506" max="6" man="1"/>
    <brk id="525" max="6" man="1"/>
    <brk id="563" max="6" man="1"/>
    <brk id="614" max="6" man="1"/>
    <brk id="704" max="6" man="1"/>
    <brk id="717" max="6" man="1"/>
    <brk id="738" max="6" man="1"/>
    <brk id="756" max="6" man="1"/>
    <brk id="790" max="6" man="1"/>
    <brk id="806" max="6" man="1"/>
    <brk id="821" max="6" man="1"/>
    <brk id="837" max="6" man="1"/>
    <brk id="860" max="6" man="1"/>
    <brk id="89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Veljko</dc:creator>
  <cp:keywords/>
  <dc:description/>
  <cp:lastModifiedBy>Miloš</cp:lastModifiedBy>
  <cp:lastPrinted>2017-10-04T12:03:21Z</cp:lastPrinted>
  <dcterms:created xsi:type="dcterms:W3CDTF">1999-03-16T21:12:22Z</dcterms:created>
  <dcterms:modified xsi:type="dcterms:W3CDTF">2017-10-04T12:09:28Z</dcterms:modified>
  <cp:category/>
  <cp:version/>
  <cp:contentType/>
  <cp:contentStatus/>
</cp:coreProperties>
</file>